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05" windowHeight="9015"/>
  </bookViews>
  <sheets>
    <sheet name="Форма №4 МДС" sheetId="4" r:id="rId1"/>
    <sheet name="Лист1" sheetId="1" r:id="rId2"/>
  </sheets>
  <definedNames>
    <definedName name="ExternalData_1" localSheetId="0">'Форма №4 МДС'!$A$1:$K$84</definedName>
    <definedName name="_xlnm.Print_Titles" localSheetId="0">'Форма №4 МДС'!$30:$30</definedName>
  </definedNames>
  <calcPr calcId="145621"/>
</workbook>
</file>

<file path=xl/calcChain.xml><?xml version="1.0" encoding="utf-8"?>
<calcChain xmlns="http://schemas.openxmlformats.org/spreadsheetml/2006/main">
  <c r="I72" i="4" l="1"/>
  <c r="I71" i="4"/>
  <c r="I68" i="4"/>
  <c r="I67" i="4"/>
</calcChain>
</file>

<file path=xl/connections.xml><?xml version="1.0" encoding="utf-8"?>
<connections xmlns="http://schemas.openxmlformats.org/spreadsheetml/2006/main">
  <connection id="1" name="Подключение" type="4" refreshedVersion="4" background="1" saveData="1">
    <webPr xl2000="1" url="file:///C:/Adept/AUS/print_output/output_103357614.html" htmlFormat="all"/>
  </connection>
</connections>
</file>

<file path=xl/sharedStrings.xml><?xml version="1.0" encoding="utf-8"?>
<sst xmlns="http://schemas.openxmlformats.org/spreadsheetml/2006/main" count="177" uniqueCount="147">
  <si>
    <t>Адепт:Управление строительством v 8.1 © ООО"Адепт"</t>
  </si>
  <si>
    <t>Форма №4 МДС</t>
  </si>
  <si>
    <t>СОГЛАСОВАНО</t>
  </si>
  <si>
    <t>УТВЕРЖДАЮ</t>
  </si>
  <si>
    <t>Глава Лузского городского поселения</t>
  </si>
  <si>
    <t>___________________________</t>
  </si>
  <si>
    <t>________________________С.В. Тетерин</t>
  </si>
  <si>
    <t>"____"____________________г.</t>
  </si>
  <si>
    <t>ЛОКАЛЬНЫЙ СМЕТНЫЙ РАСЧЕТ № 2 от 19.12.2019</t>
  </si>
  <si>
    <t>Благоустройство дворовых территорий на территории города Луза:г.Луза, ул.В.Козлова,д.8</t>
  </si>
  <si>
    <t>Основание: дефектная ведомость</t>
  </si>
  <si>
    <t>-- строительных работ: 146 608 руб.</t>
  </si>
  <si>
    <t>Средства на оплату труда: 1 939 руб.</t>
  </si>
  <si>
    <t>-- оплата труда основных рабочих: 988 руб.</t>
  </si>
  <si>
    <t>-- оплата труда машинистов: 951 руб.</t>
  </si>
  <si>
    <t>Трудозатраты: 22,77 чел.-ч</t>
  </si>
  <si>
    <t>-- трудоемкость основных рабочих: 14,16 чел.-ч</t>
  </si>
  <si>
    <t>-- трудоемкость машинистов: 8,61 чел.-ч</t>
  </si>
  <si>
    <t>№ пп</t>
  </si>
  <si>
    <t>Обоснование</t>
  </si>
  <si>
    <t>Наименование работ и затрат</t>
  </si>
  <si>
    <t>Кол-во</t>
  </si>
  <si>
    <t>Цена единицы</t>
  </si>
  <si>
    <t>Общая стоимость</t>
  </si>
  <si>
    <t>Затраты труда рабочих,чел-ч, не занятых обслуживанием машин</t>
  </si>
  <si>
    <t>всего</t>
  </si>
  <si>
    <t>эксплуатации машин</t>
  </si>
  <si>
    <t>оплаты труда</t>
  </si>
  <si>
    <t>на единицу</t>
  </si>
  <si>
    <t>в т.ч. оплаты труда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</si>
  <si>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</si>
  <si>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</si>
  <si>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</si>
  <si>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</si>
  <si>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</si>
  <si>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</si>
  <si>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</si>
  <si>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</si>
  <si>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</si>
  <si>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</si>
  <si>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</si>
  <si>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Раздел №1 ул.В.Козлова, д.8</t>
  </si>
  <si>
    <t xml:space="preserve">1 </t>
  </si>
  <si>
    <t>ФЕР27-04-001-01</t>
  </si>
  <si>
    <t>0,142
100 м3</t>
  </si>
  <si>
    <t>2 327,54
144,98</t>
  </si>
  <si>
    <t>2 170,36
204,23</t>
  </si>
  <si>
    <t>308
29</t>
  </si>
  <si>
    <t xml:space="preserve">2 </t>
  </si>
  <si>
    <t>02.3.01.02-0015</t>
  </si>
  <si>
    <t>Песок природный для строительных работ средний</t>
  </si>
  <si>
    <t>15,62
м3</t>
  </si>
  <si>
    <t xml:space="preserve">3 </t>
  </si>
  <si>
    <t>ФЕР27-04-013-01</t>
  </si>
  <si>
    <t>0,142
1000 м2</t>
  </si>
  <si>
    <t>28 638,53
529,82</t>
  </si>
  <si>
    <t>4 830,01
680,96</t>
  </si>
  <si>
    <t>686
97</t>
  </si>
  <si>
    <t xml:space="preserve">4 </t>
  </si>
  <si>
    <t>ФЕР10-01-059-01</t>
  </si>
  <si>
    <t>0,03
100 шт</t>
  </si>
  <si>
    <t>733,83
554,48</t>
  </si>
  <si>
    <t>179,35
47,85</t>
  </si>
  <si>
    <t>5
1</t>
  </si>
  <si>
    <t xml:space="preserve">5 </t>
  </si>
  <si>
    <t>03-21-01-005</t>
  </si>
  <si>
    <t>Перевозка грузов автомобилями-самосвалами грузоподъемностью 10 т работающих вне карьера на расстояние до 5 км</t>
  </si>
  <si>
    <t>0,03
1 т груза</t>
  </si>
  <si>
    <t>6,59
0,00</t>
  </si>
  <si>
    <t>0,00
0,00</t>
  </si>
  <si>
    <t>0
0</t>
  </si>
  <si>
    <t xml:space="preserve">6 </t>
  </si>
  <si>
    <t>2 550,65
693,11</t>
  </si>
  <si>
    <t>224,18
59,81</t>
  </si>
  <si>
    <t>7
2</t>
  </si>
  <si>
    <t>11.2.04.06</t>
  </si>
  <si>
    <t>Изделия штучные</t>
  </si>
  <si>
    <t>3
шт.</t>
  </si>
  <si>
    <t xml:space="preserve">7 </t>
  </si>
  <si>
    <t>Спецификация ДиКом</t>
  </si>
  <si>
    <t>Д-1.21 Диван парковый, вес 67 кг Баз.цена=8420/7,37=1142,47</t>
  </si>
  <si>
    <t>3
шт</t>
  </si>
  <si>
    <t xml:space="preserve">8 </t>
  </si>
  <si>
    <t>03-01-01-200</t>
  </si>
  <si>
    <t>Перевозка грузов I класса автомобилями бортовыми грузоподъемностью до 15 т на расстояние до 200 км 
[(0,067*3)]</t>
  </si>
  <si>
    <t>0,201
1 т груза</t>
  </si>
  <si>
    <t>64,94
0,00</t>
  </si>
  <si>
    <t xml:space="preserve">9 </t>
  </si>
  <si>
    <t>03-01-01-201</t>
  </si>
  <si>
    <t>Свыше 200 км добавлять на каждый последующий 1 км 
[0,201*216]</t>
  </si>
  <si>
    <t>43,416
1 т груза</t>
  </si>
  <si>
    <t>0,26
0,00</t>
  </si>
  <si>
    <t xml:space="preserve">10 </t>
  </si>
  <si>
    <t>03-21-01-200</t>
  </si>
  <si>
    <t>Перевозка грузов I класса автомобилями-самосвалами грузоподъемностью 10 т работающих вне карьера на расстояние до 200 км 
[30,388*1,5]</t>
  </si>
  <si>
    <t>45,582
1 т груза</t>
  </si>
  <si>
    <t>86,21
0,00</t>
  </si>
  <si>
    <t xml:space="preserve">11 </t>
  </si>
  <si>
    <t>03-21-01-201</t>
  </si>
  <si>
    <t>Свыше 200 км добавлять на каждый последующий 1 км 
[246*45,582]</t>
  </si>
  <si>
    <t>11 213,172
1 т груза</t>
  </si>
  <si>
    <t>0,37
0,00</t>
  </si>
  <si>
    <t xml:space="preserve">12 </t>
  </si>
  <si>
    <t>03-21-01-030</t>
  </si>
  <si>
    <t>Перевозка грузов I класса автомобилями-самосвалами грузоподъемностью 10 т работающих вне карьера на расстояние до 30 км</t>
  </si>
  <si>
    <t>-45,582
1 т груза</t>
  </si>
  <si>
    <t>19,29
0,00</t>
  </si>
  <si>
    <t>в базовых ценах</t>
  </si>
  <si>
    <t>в текущих ценах</t>
  </si>
  <si>
    <t>Итого ПЗ по разделу 1:</t>
  </si>
  <si>
    <t>ФОТ</t>
  </si>
  <si>
    <t>(зарплата основная)</t>
  </si>
  <si>
    <t>(зарплата машинистов)</t>
  </si>
  <si>
    <t>Эксплуатация машин</t>
  </si>
  <si>
    <t>Материалы</t>
  </si>
  <si>
    <t>Основные материалы</t>
  </si>
  <si>
    <t>Прочее</t>
  </si>
  <si>
    <t>Накладные расходы</t>
  </si>
  <si>
    <t>Сметная прибыль</t>
  </si>
  <si>
    <t>Итого по разделу 1</t>
  </si>
  <si>
    <t>Всего по разделу 1</t>
  </si>
  <si>
    <t>Итого ПЗ по смете, в т.ч:</t>
  </si>
  <si>
    <t>Зарплата рабочих</t>
  </si>
  <si>
    <t>Зарплата машинистов</t>
  </si>
  <si>
    <t>"Раздел 1"</t>
  </si>
  <si>
    <t>Автомобильные дороги
142/142% ФОТ</t>
  </si>
  <si>
    <t>Деревянные конструкции
118/118% ФОТ</t>
  </si>
  <si>
    <t xml:space="preserve">
0/0% ФОТ</t>
  </si>
  <si>
    <t>Автомобильные дороги
95/95% ФОТ Кп1=0.85</t>
  </si>
  <si>
    <t>Деревянные конструкции
63/63% ФОТ Кп1=0.85</t>
  </si>
  <si>
    <t>Итого по смете</t>
  </si>
  <si>
    <t>НДС 20%</t>
  </si>
  <si>
    <t>Всего по смете</t>
  </si>
  <si>
    <t>Составил:</t>
  </si>
  <si>
    <t>Главный архитектор Лузского района ________________________О.П. Игумнова (83346)5-19-39</t>
  </si>
  <si>
    <t>Проверил:</t>
  </si>
  <si>
    <t>________________ ________________________________</t>
  </si>
  <si>
    <t>Наименование (объекта) стройки:Благоустройство дворовых территорий на территории города Луза:г.Луза, ул.В.Козлова,д.8</t>
  </si>
  <si>
    <r>
      <t xml:space="preserve">Демонтаж: Установка скамеек, урн
</t>
    </r>
    <r>
      <rPr>
        <sz val="6"/>
        <rFont val="Tahoma"/>
        <family val="2"/>
        <charset val="204"/>
      </rPr>
      <t>{ (К Кзп=1.15; Кзпм=1.15);
МДС 81-36.2004, п.3.3.1 (К Км=0; Кзтр=0.8; Кзтм=0.8; Ккм=0; Квэм=0.8)}</t>
    </r>
    <r>
      <rPr>
        <i/>
        <sz val="6"/>
        <rFont val="Tahoma"/>
        <family val="2"/>
        <charset val="204"/>
      </rPr>
      <t xml:space="preserve">
НР: 21,24/158,12; 118/118% ФОТ 
СП: 9,72/72,36; 63/63% ФОТ Кп1=0,85 </t>
    </r>
  </si>
  <si>
    <r>
      <t xml:space="preserve">Установка скамеек, урн
</t>
    </r>
    <r>
      <rPr>
        <sz val="6"/>
        <rFont val="Tahoma"/>
        <family val="2"/>
        <charset val="204"/>
      </rPr>
      <t>{ (К Кзп=1.15; Кзпм=1.15)}</t>
    </r>
    <r>
      <rPr>
        <i/>
        <sz val="6"/>
        <rFont val="Tahoma"/>
        <family val="2"/>
        <charset val="204"/>
      </rPr>
      <t xml:space="preserve">
НР: 27,14/195,88; 118/118% ФОТ 
СП: 12,42/89,64; 63/63% ФОТ Кп1=0,85 </t>
    </r>
  </si>
  <si>
    <t>Ивсего=7.37]</t>
  </si>
  <si>
    <r>
      <t xml:space="preserve">Устройство покрытий толщиной 15 см при укатке щебня с пределом прочности на сжатие свыше 68,6 до 98,1 МПа (свыше 700 до 1000 кгс/см2): однослойных
</t>
    </r>
    <r>
      <rPr>
        <sz val="6"/>
        <rFont val="Tahoma"/>
        <family val="2"/>
        <charset val="204"/>
      </rPr>
      <t>{ (К Кзп=1.15; Кзпм=1.15)}</t>
    </r>
    <r>
      <rPr>
        <i/>
        <sz val="6"/>
        <rFont val="Tahoma"/>
        <family val="2"/>
        <charset val="204"/>
      </rPr>
      <t xml:space="preserve">
НР: 244,24/1 799,14; 142/142% ФОТ 
СП: 139,32/1 026,27; 95/95% ФОТ Кп1=0,85 </t>
    </r>
  </si>
  <si>
    <r>
      <t xml:space="preserve">Устройство подстилающих и выравнивающих слоев оснований из песка (10 см)
</t>
    </r>
    <r>
      <rPr>
        <sz val="6"/>
        <rFont val="Tahoma"/>
        <family val="2"/>
        <charset val="204"/>
      </rPr>
      <t>{ (К Кзп=1.15; Кзпм=1.15)}</t>
    </r>
    <r>
      <rPr>
        <i/>
        <sz val="6"/>
        <rFont val="Tahoma"/>
        <family val="2"/>
        <charset val="204"/>
      </rPr>
      <t xml:space="preserve">
НР: 71,00/519,72; 142/142% ФОТ 
СП: 40,50/296,46; 95/95% ФОТ Кп1=0,85 </t>
    </r>
  </si>
  <si>
    <t>Сметная стоимость на 4 кв.2019 составит: 146 608 руб.</t>
  </si>
  <si>
    <t>-строительных работ: 16 577 руб.</t>
  </si>
  <si>
    <t>Базовая стоимость на 01.01.2000г. (без НДС) составит: 16 577 руб.</t>
  </si>
  <si>
    <t>Составлен(а) в текущих прогнозных ценах по состоянию на 4 кв.2019 г. в соответствии с Письмом Минстроя России от 25.12.2019 № 50583-ДВ/09 И=7.37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</si>
</sst>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7"/>
      <color theme="1"/>
      <name val="Calibri"/>
      <family val="2"/>
      <charset val="204"/>
      <scheme val="minor"/>
    </font>
    <font>
      <sz val="8"/>
      <name val="Tahoma"/>
      <charset val="204"/>
    </font>
    <font>
      <sz val="9"/>
      <name val="Tahoma"/>
      <charset val="204"/>
    </font>
    <font>
      <b/>
      <sz val="9"/>
      <name val="Tahoma"/>
      <charset val="204"/>
    </font>
    <font>
      <sz val="9"/>
      <name val="Tahoma"/>
      <family val="2"/>
      <charset val="204"/>
    </font>
    <font>
      <sz val="6"/>
      <name val="Tahoma"/>
      <family val="2"/>
      <charset val="204"/>
    </font>
    <font>
      <i/>
      <sz val="6"/>
      <name val="Tahoma"/>
      <family val="2"/>
      <charset val="204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33" workbookViewId="0">
      <selection activeCell="H65" sqref="H65"/>
    </sheetView>
  </sheetViews>
  <sheetFormatPr defaultRowHeight="9" x14ac:dyDescent="0.15"/>
  <cols>
    <col min="1" max="1" width="4.19921875" customWidth="1"/>
    <col min="2" max="2" width="13" customWidth="1"/>
    <col min="3" max="3" width="45.59765625" customWidth="1"/>
    <col min="4" max="4" width="18" customWidth="1"/>
    <col min="5" max="6" width="11.3984375" customWidth="1"/>
    <col min="7" max="7" width="15.796875" customWidth="1"/>
    <col min="8" max="11" width="11.3984375" customWidth="1"/>
  </cols>
  <sheetData>
    <row r="1" spans="1:11" ht="10.5" customHeight="1" x14ac:dyDescent="0.15">
      <c r="A1" s="45" t="s">
        <v>0</v>
      </c>
      <c r="B1" s="45"/>
      <c r="C1" s="45"/>
      <c r="D1" s="45"/>
      <c r="E1" s="45"/>
      <c r="F1" s="46" t="s">
        <v>1</v>
      </c>
      <c r="G1" s="46"/>
      <c r="H1" s="46"/>
      <c r="I1" s="46"/>
      <c r="J1" s="46"/>
      <c r="K1" s="46"/>
    </row>
    <row r="2" spans="1:11" ht="11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1.25" customHeight="1" x14ac:dyDescent="0.15">
      <c r="A3" s="16" t="s">
        <v>2</v>
      </c>
      <c r="B3" s="16"/>
      <c r="C3" s="16"/>
      <c r="D3" s="16"/>
      <c r="E3" s="16"/>
      <c r="F3" s="43" t="s">
        <v>3</v>
      </c>
      <c r="G3" s="43"/>
      <c r="H3" s="43"/>
      <c r="I3" s="43"/>
      <c r="J3" s="43"/>
      <c r="K3" s="43"/>
    </row>
    <row r="4" spans="1:11" ht="10.5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1.25" customHeight="1" x14ac:dyDescent="0.15">
      <c r="A5" s="17"/>
      <c r="B5" s="17"/>
      <c r="C5" s="17"/>
      <c r="D5" s="17"/>
      <c r="E5" s="17"/>
      <c r="F5" s="43" t="s">
        <v>4</v>
      </c>
      <c r="G5" s="43"/>
      <c r="H5" s="43"/>
      <c r="I5" s="43"/>
      <c r="J5" s="43"/>
      <c r="K5" s="43"/>
    </row>
    <row r="6" spans="1:11" ht="11.25" customHeight="1" x14ac:dyDescent="0.15">
      <c r="A6" s="16" t="s">
        <v>5</v>
      </c>
      <c r="B6" s="16"/>
      <c r="C6" s="16"/>
      <c r="D6" s="16"/>
      <c r="E6" s="16"/>
      <c r="F6" s="43" t="s">
        <v>6</v>
      </c>
      <c r="G6" s="43"/>
      <c r="H6" s="43"/>
      <c r="I6" s="43"/>
      <c r="J6" s="43"/>
      <c r="K6" s="43"/>
    </row>
    <row r="7" spans="1:11" ht="10.5" x14ac:dyDescent="0.15">
      <c r="A7" s="24"/>
      <c r="B7" s="24"/>
      <c r="C7" s="24"/>
      <c r="D7" s="24"/>
      <c r="E7" s="24"/>
      <c r="F7" s="44"/>
      <c r="G7" s="44"/>
      <c r="H7" s="44"/>
      <c r="I7" s="44"/>
      <c r="J7" s="44"/>
      <c r="K7" s="44"/>
    </row>
    <row r="8" spans="1:11" ht="11.25" customHeight="1" x14ac:dyDescent="0.15">
      <c r="A8" s="16" t="s">
        <v>7</v>
      </c>
      <c r="B8" s="16"/>
      <c r="C8" s="16"/>
      <c r="D8" s="16"/>
      <c r="E8" s="16"/>
      <c r="F8" s="43" t="s">
        <v>7</v>
      </c>
      <c r="G8" s="43"/>
      <c r="H8" s="43"/>
      <c r="I8" s="43"/>
      <c r="J8" s="43"/>
      <c r="K8" s="43"/>
    </row>
    <row r="9" spans="1:11" ht="11.25" x14ac:dyDescent="0.15">
      <c r="A9" s="17"/>
      <c r="B9" s="17"/>
      <c r="C9" s="17"/>
      <c r="D9" s="17"/>
      <c r="E9" s="17"/>
      <c r="F9" s="1"/>
      <c r="G9" s="1"/>
      <c r="H9" s="1"/>
      <c r="I9" s="1"/>
      <c r="J9" s="1"/>
      <c r="K9" s="1"/>
    </row>
    <row r="10" spans="1:11" ht="11.25" customHeight="1" x14ac:dyDescent="0.15">
      <c r="A10" s="16" t="s">
        <v>137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1.25" customHeight="1" x14ac:dyDescent="0.15">
      <c r="A11" s="42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1.25" customHeight="1" x14ac:dyDescent="0.1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1.25" customHeight="1" x14ac:dyDescent="0.15">
      <c r="A13" s="42" t="s">
        <v>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1.25" customHeight="1" x14ac:dyDescent="0.15">
      <c r="A14" s="40" t="s">
        <v>10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1.25" customHeight="1" x14ac:dyDescent="0.15">
      <c r="A15" s="18" t="s">
        <v>145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3.5" customHeight="1" x14ac:dyDescent="0.15">
      <c r="A16" s="20" t="s">
        <v>144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1.25" customHeight="1" x14ac:dyDescent="0.15">
      <c r="A17" s="18" t="s">
        <v>143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1.25" customHeight="1" x14ac:dyDescent="0.15">
      <c r="A18" s="16" t="s">
        <v>11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1.25" customHeight="1" x14ac:dyDescent="0.15">
      <c r="A19" s="40" t="s">
        <v>12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1.25" customHeight="1" x14ac:dyDescent="0.1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1.25" customHeight="1" x14ac:dyDescent="0.15">
      <c r="A21" s="16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1.25" customHeight="1" x14ac:dyDescent="0.15">
      <c r="A22" s="40" t="s">
        <v>15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1.25" customHeight="1" x14ac:dyDescent="0.15">
      <c r="A23" s="16" t="s">
        <v>16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1.25" customHeight="1" x14ac:dyDescent="0.15">
      <c r="A24" s="16" t="s">
        <v>17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2.5" customHeight="1" x14ac:dyDescent="0.15">
      <c r="A25" s="40" t="s">
        <v>146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1.25" x14ac:dyDescent="0.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56.25" customHeight="1" x14ac:dyDescent="0.15">
      <c r="A27" s="35" t="s">
        <v>18</v>
      </c>
      <c r="B27" s="35" t="s">
        <v>19</v>
      </c>
      <c r="C27" s="35" t="s">
        <v>20</v>
      </c>
      <c r="D27" s="35" t="s">
        <v>21</v>
      </c>
      <c r="E27" s="33" t="s">
        <v>22</v>
      </c>
      <c r="F27" s="34"/>
      <c r="G27" s="33" t="s">
        <v>23</v>
      </c>
      <c r="H27" s="39"/>
      <c r="I27" s="34"/>
      <c r="J27" s="33" t="s">
        <v>24</v>
      </c>
      <c r="K27" s="34"/>
    </row>
    <row r="28" spans="1:11" ht="33.75" x14ac:dyDescent="0.15">
      <c r="A28" s="38"/>
      <c r="B28" s="38"/>
      <c r="C28" s="38"/>
      <c r="D28" s="38"/>
      <c r="E28" s="2" t="s">
        <v>25</v>
      </c>
      <c r="F28" s="2" t="s">
        <v>26</v>
      </c>
      <c r="G28" s="35" t="s">
        <v>25</v>
      </c>
      <c r="H28" s="35" t="s">
        <v>27</v>
      </c>
      <c r="I28" s="2" t="s">
        <v>26</v>
      </c>
      <c r="J28" s="35" t="s">
        <v>28</v>
      </c>
      <c r="K28" s="35" t="s">
        <v>25</v>
      </c>
    </row>
    <row r="29" spans="1:11" ht="33.75" x14ac:dyDescent="0.15">
      <c r="A29" s="36"/>
      <c r="B29" s="36"/>
      <c r="C29" s="36"/>
      <c r="D29" s="36"/>
      <c r="E29" s="2" t="s">
        <v>27</v>
      </c>
      <c r="F29" s="2" t="s">
        <v>29</v>
      </c>
      <c r="G29" s="36"/>
      <c r="H29" s="36"/>
      <c r="I29" s="2" t="s">
        <v>29</v>
      </c>
      <c r="J29" s="36"/>
      <c r="K29" s="36"/>
    </row>
    <row r="30" spans="1:11" ht="11.25" x14ac:dyDescent="0.15">
      <c r="A30" s="2" t="s">
        <v>30</v>
      </c>
      <c r="B30" s="2" t="s">
        <v>31</v>
      </c>
      <c r="C30" s="2" t="s">
        <v>32</v>
      </c>
      <c r="D30" s="2" t="s">
        <v>33</v>
      </c>
      <c r="E30" s="2" t="s">
        <v>34</v>
      </c>
      <c r="F30" s="2" t="s">
        <v>35</v>
      </c>
      <c r="G30" s="2" t="s">
        <v>36</v>
      </c>
      <c r="H30" s="2" t="s">
        <v>37</v>
      </c>
      <c r="I30" s="2" t="s">
        <v>38</v>
      </c>
      <c r="J30" s="2" t="s">
        <v>39</v>
      </c>
      <c r="K30" s="2" t="s">
        <v>40</v>
      </c>
    </row>
    <row r="31" spans="1:11" ht="11.25" hidden="1" customHeight="1" x14ac:dyDescent="0.15">
      <c r="A31" s="31" t="s">
        <v>41</v>
      </c>
      <c r="B31" s="37"/>
      <c r="C31" s="37"/>
      <c r="D31" s="37"/>
      <c r="E31" s="37"/>
      <c r="F31" s="37"/>
      <c r="G31" s="37"/>
      <c r="H31" s="37"/>
      <c r="I31" s="37"/>
      <c r="J31" s="37"/>
      <c r="K31" s="32"/>
    </row>
    <row r="32" spans="1:11" ht="69.75" customHeight="1" x14ac:dyDescent="0.15">
      <c r="A32" s="8" t="s">
        <v>42</v>
      </c>
      <c r="B32" s="8" t="s">
        <v>43</v>
      </c>
      <c r="C32" s="9" t="s">
        <v>142</v>
      </c>
      <c r="D32" s="10" t="s">
        <v>44</v>
      </c>
      <c r="E32" s="10" t="s">
        <v>45</v>
      </c>
      <c r="F32" s="10" t="s">
        <v>46</v>
      </c>
      <c r="G32" s="11">
        <v>331</v>
      </c>
      <c r="H32" s="11">
        <v>21</v>
      </c>
      <c r="I32" s="10" t="s">
        <v>47</v>
      </c>
      <c r="J32" s="11">
        <v>15.72</v>
      </c>
      <c r="K32" s="11">
        <v>2.23224</v>
      </c>
    </row>
    <row r="33" spans="1:11" ht="22.5" x14ac:dyDescent="0.15">
      <c r="A33" s="8" t="s">
        <v>48</v>
      </c>
      <c r="B33" s="8" t="s">
        <v>49</v>
      </c>
      <c r="C33" s="8" t="s">
        <v>50</v>
      </c>
      <c r="D33" s="10" t="s">
        <v>51</v>
      </c>
      <c r="E33" s="12">
        <v>55.26</v>
      </c>
      <c r="F33" s="11"/>
      <c r="G33" s="11">
        <v>863</v>
      </c>
      <c r="H33" s="11"/>
      <c r="I33" s="11"/>
      <c r="J33" s="11">
        <v>0</v>
      </c>
      <c r="K33" s="11">
        <v>0</v>
      </c>
    </row>
    <row r="34" spans="1:11" ht="99" customHeight="1" x14ac:dyDescent="0.15">
      <c r="A34" s="8" t="s">
        <v>52</v>
      </c>
      <c r="B34" s="8" t="s">
        <v>53</v>
      </c>
      <c r="C34" s="9" t="s">
        <v>141</v>
      </c>
      <c r="D34" s="10" t="s">
        <v>54</v>
      </c>
      <c r="E34" s="10" t="s">
        <v>55</v>
      </c>
      <c r="F34" s="10" t="s">
        <v>56</v>
      </c>
      <c r="G34" s="13">
        <v>4067</v>
      </c>
      <c r="H34" s="11">
        <v>75</v>
      </c>
      <c r="I34" s="10" t="s">
        <v>57</v>
      </c>
      <c r="J34" s="11">
        <v>55.44</v>
      </c>
      <c r="K34" s="11">
        <v>7.8724800000000004</v>
      </c>
    </row>
    <row r="35" spans="1:11" ht="65.25" customHeight="1" x14ac:dyDescent="0.15">
      <c r="A35" s="8" t="s">
        <v>58</v>
      </c>
      <c r="B35" s="8" t="s">
        <v>59</v>
      </c>
      <c r="C35" s="9" t="s">
        <v>138</v>
      </c>
      <c r="D35" s="10" t="s">
        <v>60</v>
      </c>
      <c r="E35" s="10" t="s">
        <v>61</v>
      </c>
      <c r="F35" s="10" t="s">
        <v>62</v>
      </c>
      <c r="G35" s="11">
        <v>22</v>
      </c>
      <c r="H35" s="11">
        <v>17</v>
      </c>
      <c r="I35" s="10" t="s">
        <v>63</v>
      </c>
      <c r="J35" s="11">
        <v>60.12</v>
      </c>
      <c r="K35" s="11">
        <v>1.8036000000000001</v>
      </c>
    </row>
    <row r="36" spans="1:11" ht="56.25" customHeight="1" x14ac:dyDescent="0.15">
      <c r="A36" s="8" t="s">
        <v>64</v>
      </c>
      <c r="B36" s="8" t="s">
        <v>65</v>
      </c>
      <c r="C36" s="8" t="s">
        <v>66</v>
      </c>
      <c r="D36" s="10" t="s">
        <v>67</v>
      </c>
      <c r="E36" s="10" t="s">
        <v>68</v>
      </c>
      <c r="F36" s="10" t="s">
        <v>69</v>
      </c>
      <c r="G36" s="11">
        <v>0</v>
      </c>
      <c r="H36" s="11">
        <v>0</v>
      </c>
      <c r="I36" s="10" t="s">
        <v>70</v>
      </c>
      <c r="J36" s="11">
        <v>0</v>
      </c>
      <c r="K36" s="11">
        <v>0</v>
      </c>
    </row>
    <row r="37" spans="1:11" ht="49.5" customHeight="1" x14ac:dyDescent="0.15">
      <c r="A37" s="8" t="s">
        <v>71</v>
      </c>
      <c r="B37" s="8" t="s">
        <v>59</v>
      </c>
      <c r="C37" s="8" t="s">
        <v>139</v>
      </c>
      <c r="D37" s="10" t="s">
        <v>60</v>
      </c>
      <c r="E37" s="10" t="s">
        <v>72</v>
      </c>
      <c r="F37" s="10" t="s">
        <v>73</v>
      </c>
      <c r="G37" s="11">
        <v>77</v>
      </c>
      <c r="H37" s="11">
        <v>21</v>
      </c>
      <c r="I37" s="10" t="s">
        <v>74</v>
      </c>
      <c r="J37" s="11">
        <v>75.150000000000006</v>
      </c>
      <c r="K37" s="11">
        <v>2.2545000000000002</v>
      </c>
    </row>
    <row r="38" spans="1:11" ht="22.5" hidden="1" x14ac:dyDescent="0.15">
      <c r="A38" s="9"/>
      <c r="B38" s="8" t="s">
        <v>75</v>
      </c>
      <c r="C38" s="8" t="s">
        <v>76</v>
      </c>
      <c r="D38" s="10" t="s">
        <v>77</v>
      </c>
      <c r="E38" s="12">
        <v>0</v>
      </c>
      <c r="F38" s="11"/>
      <c r="G38" s="12">
        <v>0</v>
      </c>
      <c r="H38" s="11"/>
      <c r="I38" s="11"/>
      <c r="J38" s="11"/>
      <c r="K38" s="11"/>
    </row>
    <row r="39" spans="1:11" ht="33.75" x14ac:dyDescent="0.15">
      <c r="A39" s="8" t="s">
        <v>78</v>
      </c>
      <c r="B39" s="8" t="s">
        <v>79</v>
      </c>
      <c r="C39" s="8" t="s">
        <v>80</v>
      </c>
      <c r="D39" s="10" t="s">
        <v>81</v>
      </c>
      <c r="E39" s="12">
        <v>1142.47</v>
      </c>
      <c r="F39" s="11"/>
      <c r="G39" s="13">
        <v>3427</v>
      </c>
      <c r="H39" s="11"/>
      <c r="I39" s="11"/>
      <c r="J39" s="11">
        <v>0</v>
      </c>
      <c r="K39" s="11">
        <v>0</v>
      </c>
    </row>
    <row r="40" spans="1:11" ht="56.25" x14ac:dyDescent="0.15">
      <c r="A40" s="8" t="s">
        <v>82</v>
      </c>
      <c r="B40" s="8" t="s">
        <v>83</v>
      </c>
      <c r="C40" s="8" t="s">
        <v>84</v>
      </c>
      <c r="D40" s="10" t="s">
        <v>85</v>
      </c>
      <c r="E40" s="10" t="s">
        <v>86</v>
      </c>
      <c r="F40" s="10" t="s">
        <v>69</v>
      </c>
      <c r="G40" s="11">
        <v>13</v>
      </c>
      <c r="H40" s="11">
        <v>0</v>
      </c>
      <c r="I40" s="10" t="s">
        <v>70</v>
      </c>
      <c r="J40" s="11">
        <v>0</v>
      </c>
      <c r="K40" s="11">
        <v>0</v>
      </c>
    </row>
    <row r="41" spans="1:11" ht="33.75" x14ac:dyDescent="0.15">
      <c r="A41" s="8" t="s">
        <v>87</v>
      </c>
      <c r="B41" s="8" t="s">
        <v>88</v>
      </c>
      <c r="C41" s="8" t="s">
        <v>89</v>
      </c>
      <c r="D41" s="10" t="s">
        <v>90</v>
      </c>
      <c r="E41" s="10" t="s">
        <v>91</v>
      </c>
      <c r="F41" s="10" t="s">
        <v>69</v>
      </c>
      <c r="G41" s="11">
        <v>11</v>
      </c>
      <c r="H41" s="11">
        <v>0</v>
      </c>
      <c r="I41" s="10" t="s">
        <v>70</v>
      </c>
      <c r="J41" s="11">
        <v>0</v>
      </c>
      <c r="K41" s="11">
        <v>0</v>
      </c>
    </row>
    <row r="42" spans="1:11" ht="69" customHeight="1" x14ac:dyDescent="0.15">
      <c r="A42" s="8" t="s">
        <v>92</v>
      </c>
      <c r="B42" s="8" t="s">
        <v>93</v>
      </c>
      <c r="C42" s="8" t="s">
        <v>94</v>
      </c>
      <c r="D42" s="10" t="s">
        <v>95</v>
      </c>
      <c r="E42" s="10" t="s">
        <v>96</v>
      </c>
      <c r="F42" s="10" t="s">
        <v>69</v>
      </c>
      <c r="G42" s="13">
        <v>3930</v>
      </c>
      <c r="H42" s="11">
        <v>0</v>
      </c>
      <c r="I42" s="10" t="s">
        <v>70</v>
      </c>
      <c r="J42" s="11">
        <v>0</v>
      </c>
      <c r="K42" s="11">
        <v>0</v>
      </c>
    </row>
    <row r="43" spans="1:11" ht="33.75" x14ac:dyDescent="0.15">
      <c r="A43" s="8" t="s">
        <v>97</v>
      </c>
      <c r="B43" s="8" t="s">
        <v>98</v>
      </c>
      <c r="C43" s="8" t="s">
        <v>99</v>
      </c>
      <c r="D43" s="10" t="s">
        <v>100</v>
      </c>
      <c r="E43" s="10" t="s">
        <v>101</v>
      </c>
      <c r="F43" s="10" t="s">
        <v>69</v>
      </c>
      <c r="G43" s="13">
        <v>4149</v>
      </c>
      <c r="H43" s="11">
        <v>0</v>
      </c>
      <c r="I43" s="10" t="s">
        <v>70</v>
      </c>
      <c r="J43" s="11">
        <v>0</v>
      </c>
      <c r="K43" s="11">
        <v>0</v>
      </c>
    </row>
    <row r="44" spans="1:11" ht="61.5" customHeight="1" x14ac:dyDescent="0.15">
      <c r="A44" s="8" t="s">
        <v>102</v>
      </c>
      <c r="B44" s="8" t="s">
        <v>103</v>
      </c>
      <c r="C44" s="8" t="s">
        <v>104</v>
      </c>
      <c r="D44" s="10" t="s">
        <v>105</v>
      </c>
      <c r="E44" s="10" t="s">
        <v>106</v>
      </c>
      <c r="F44" s="10" t="s">
        <v>69</v>
      </c>
      <c r="G44" s="11">
        <v>-879</v>
      </c>
      <c r="H44" s="11">
        <v>0</v>
      </c>
      <c r="I44" s="10" t="s">
        <v>70</v>
      </c>
      <c r="J44" s="11">
        <v>0</v>
      </c>
      <c r="K44" s="11">
        <v>0</v>
      </c>
    </row>
    <row r="45" spans="1:11" ht="11.25" customHeight="1" x14ac:dyDescent="0.15">
      <c r="A45" s="4"/>
      <c r="B45" s="4"/>
      <c r="C45" s="4"/>
      <c r="D45" s="4"/>
      <c r="E45" s="4"/>
      <c r="F45" s="4"/>
      <c r="G45" s="31" t="s">
        <v>107</v>
      </c>
      <c r="H45" s="32"/>
      <c r="I45" s="31" t="s">
        <v>108</v>
      </c>
      <c r="J45" s="32"/>
      <c r="K45" s="4"/>
    </row>
    <row r="46" spans="1:11" ht="11.25" hidden="1" x14ac:dyDescent="0.15">
      <c r="A46" s="4"/>
      <c r="B46" s="4"/>
      <c r="C46" s="3" t="s">
        <v>109</v>
      </c>
      <c r="D46" s="4"/>
      <c r="E46" s="4"/>
      <c r="F46" s="4"/>
      <c r="G46" s="21">
        <v>16011</v>
      </c>
      <c r="H46" s="22"/>
      <c r="I46" s="21">
        <v>118001</v>
      </c>
      <c r="J46" s="22"/>
      <c r="K46" s="4"/>
    </row>
    <row r="47" spans="1:11" ht="11.25" hidden="1" customHeight="1" x14ac:dyDescent="0.15">
      <c r="A47" s="4"/>
      <c r="B47" s="4"/>
      <c r="C47" s="5" t="s">
        <v>110</v>
      </c>
      <c r="D47" s="4"/>
      <c r="E47" s="4"/>
      <c r="F47" s="4"/>
      <c r="G47" s="25">
        <v>263</v>
      </c>
      <c r="H47" s="26"/>
      <c r="I47" s="27">
        <v>1939</v>
      </c>
      <c r="J47" s="28"/>
      <c r="K47" s="4"/>
    </row>
    <row r="48" spans="1:11" ht="11.25" hidden="1" customHeight="1" x14ac:dyDescent="0.15">
      <c r="A48" s="4"/>
      <c r="B48" s="4"/>
      <c r="C48" s="5" t="s">
        <v>111</v>
      </c>
      <c r="D48" s="4"/>
      <c r="E48" s="4"/>
      <c r="F48" s="4"/>
      <c r="G48" s="25">
        <v>134</v>
      </c>
      <c r="H48" s="26"/>
      <c r="I48" s="25">
        <v>988</v>
      </c>
      <c r="J48" s="26"/>
      <c r="K48" s="4"/>
    </row>
    <row r="49" spans="1:11" ht="11.25" hidden="1" customHeight="1" x14ac:dyDescent="0.15">
      <c r="A49" s="4"/>
      <c r="B49" s="4"/>
      <c r="C49" s="5" t="s">
        <v>112</v>
      </c>
      <c r="D49" s="4"/>
      <c r="E49" s="4"/>
      <c r="F49" s="4"/>
      <c r="G49" s="25">
        <v>129</v>
      </c>
      <c r="H49" s="26"/>
      <c r="I49" s="25">
        <v>951</v>
      </c>
      <c r="J49" s="26"/>
      <c r="K49" s="4"/>
    </row>
    <row r="50" spans="1:11" ht="11.25" hidden="1" customHeight="1" x14ac:dyDescent="0.15">
      <c r="A50" s="4"/>
      <c r="B50" s="4"/>
      <c r="C50" s="5" t="s">
        <v>113</v>
      </c>
      <c r="D50" s="4"/>
      <c r="E50" s="4"/>
      <c r="F50" s="4"/>
      <c r="G50" s="27">
        <v>1006</v>
      </c>
      <c r="H50" s="28"/>
      <c r="I50" s="27">
        <v>7414</v>
      </c>
      <c r="J50" s="28"/>
      <c r="K50" s="4"/>
    </row>
    <row r="51" spans="1:11" ht="11.25" hidden="1" customHeight="1" x14ac:dyDescent="0.15">
      <c r="A51" s="4"/>
      <c r="B51" s="4"/>
      <c r="C51" s="5" t="s">
        <v>114</v>
      </c>
      <c r="D51" s="4"/>
      <c r="E51" s="4"/>
      <c r="F51" s="4"/>
      <c r="G51" s="27">
        <v>3357</v>
      </c>
      <c r="H51" s="28"/>
      <c r="I51" s="27">
        <v>24741</v>
      </c>
      <c r="J51" s="28"/>
      <c r="K51" s="4"/>
    </row>
    <row r="52" spans="1:11" ht="11.25" hidden="1" customHeight="1" x14ac:dyDescent="0.15">
      <c r="A52" s="4"/>
      <c r="B52" s="4"/>
      <c r="C52" s="5" t="s">
        <v>115</v>
      </c>
      <c r="D52" s="4"/>
      <c r="E52" s="4"/>
      <c r="F52" s="4"/>
      <c r="G52" s="27">
        <v>4290</v>
      </c>
      <c r="H52" s="28"/>
      <c r="I52" s="27">
        <v>31617</v>
      </c>
      <c r="J52" s="28"/>
      <c r="K52" s="4"/>
    </row>
    <row r="53" spans="1:11" ht="11.25" hidden="1" customHeight="1" x14ac:dyDescent="0.15">
      <c r="A53" s="4"/>
      <c r="B53" s="4"/>
      <c r="C53" s="5" t="s">
        <v>116</v>
      </c>
      <c r="D53" s="4"/>
      <c r="E53" s="4"/>
      <c r="F53" s="4"/>
      <c r="G53" s="27">
        <v>7224</v>
      </c>
      <c r="H53" s="28"/>
      <c r="I53" s="27">
        <v>53241</v>
      </c>
      <c r="J53" s="28"/>
      <c r="K53" s="4"/>
    </row>
    <row r="54" spans="1:11" ht="11.25" hidden="1" customHeight="1" x14ac:dyDescent="0.15">
      <c r="A54" s="4"/>
      <c r="B54" s="4"/>
      <c r="C54" s="3" t="s">
        <v>117</v>
      </c>
      <c r="D54" s="4"/>
      <c r="E54" s="4"/>
      <c r="F54" s="4"/>
      <c r="G54" s="25">
        <v>364</v>
      </c>
      <c r="H54" s="26"/>
      <c r="I54" s="27">
        <v>2683</v>
      </c>
      <c r="J54" s="28"/>
      <c r="K54" s="4"/>
    </row>
    <row r="55" spans="1:11" ht="11.25" hidden="1" customHeight="1" x14ac:dyDescent="0.15">
      <c r="A55" s="4"/>
      <c r="B55" s="4"/>
      <c r="C55" s="3" t="s">
        <v>118</v>
      </c>
      <c r="D55" s="4"/>
      <c r="E55" s="4"/>
      <c r="F55" s="4"/>
      <c r="G55" s="25">
        <v>202</v>
      </c>
      <c r="H55" s="26"/>
      <c r="I55" s="27">
        <v>1489</v>
      </c>
      <c r="J55" s="28"/>
      <c r="K55" s="4"/>
    </row>
    <row r="56" spans="1:11" ht="11.25" hidden="1" customHeight="1" x14ac:dyDescent="0.15">
      <c r="A56" s="4"/>
      <c r="B56" s="4"/>
      <c r="C56" s="3" t="s">
        <v>119</v>
      </c>
      <c r="D56" s="4"/>
      <c r="E56" s="4"/>
      <c r="F56" s="4"/>
      <c r="G56" s="21">
        <v>16577</v>
      </c>
      <c r="H56" s="22"/>
      <c r="I56" s="21">
        <v>122173</v>
      </c>
      <c r="J56" s="22"/>
      <c r="K56" s="4"/>
    </row>
    <row r="57" spans="1:11" ht="11.25" hidden="1" customHeight="1" x14ac:dyDescent="0.15">
      <c r="A57" s="4"/>
      <c r="B57" s="4"/>
      <c r="C57" s="3" t="s">
        <v>120</v>
      </c>
      <c r="D57" s="4"/>
      <c r="E57" s="4"/>
      <c r="F57" s="4"/>
      <c r="G57" s="21">
        <v>16577</v>
      </c>
      <c r="H57" s="22"/>
      <c r="I57" s="21">
        <v>122173</v>
      </c>
      <c r="J57" s="22"/>
      <c r="K57" s="4"/>
    </row>
    <row r="58" spans="1:11" ht="11.25" x14ac:dyDescent="0.15">
      <c r="A58" s="4"/>
      <c r="B58" s="4"/>
      <c r="C58" s="3" t="s">
        <v>121</v>
      </c>
      <c r="D58" s="4"/>
      <c r="E58" s="4"/>
      <c r="F58" s="4"/>
      <c r="G58" s="21">
        <v>16011</v>
      </c>
      <c r="H58" s="22"/>
      <c r="I58" s="21">
        <v>118001</v>
      </c>
      <c r="J58" s="22"/>
      <c r="K58" s="4"/>
    </row>
    <row r="59" spans="1:11" ht="11.25" x14ac:dyDescent="0.15">
      <c r="A59" s="4"/>
      <c r="B59" s="4"/>
      <c r="C59" s="14" t="s">
        <v>140</v>
      </c>
      <c r="D59" s="4"/>
      <c r="E59" s="4"/>
      <c r="F59" s="4"/>
      <c r="G59" s="21">
        <v>16011</v>
      </c>
      <c r="H59" s="22"/>
      <c r="I59" s="21">
        <v>118001</v>
      </c>
      <c r="J59" s="22"/>
      <c r="K59" s="4"/>
    </row>
    <row r="60" spans="1:11" ht="11.25" customHeight="1" x14ac:dyDescent="0.15">
      <c r="A60" s="4"/>
      <c r="B60" s="4"/>
      <c r="C60" s="5" t="s">
        <v>122</v>
      </c>
      <c r="D60" s="4"/>
      <c r="E60" s="4"/>
      <c r="F60" s="4"/>
      <c r="G60" s="25">
        <v>134</v>
      </c>
      <c r="H60" s="26"/>
      <c r="I60" s="25">
        <v>988</v>
      </c>
      <c r="J60" s="26"/>
      <c r="K60" s="4"/>
    </row>
    <row r="61" spans="1:11" ht="11.25" customHeight="1" x14ac:dyDescent="0.15">
      <c r="A61" s="4"/>
      <c r="B61" s="4"/>
      <c r="C61" s="5" t="s">
        <v>123</v>
      </c>
      <c r="D61" s="4"/>
      <c r="E61" s="4"/>
      <c r="F61" s="4"/>
      <c r="G61" s="25">
        <v>129</v>
      </c>
      <c r="H61" s="26"/>
      <c r="I61" s="25">
        <v>951</v>
      </c>
      <c r="J61" s="26"/>
      <c r="K61" s="4"/>
    </row>
    <row r="62" spans="1:11" ht="11.25" customHeight="1" x14ac:dyDescent="0.15">
      <c r="A62" s="4"/>
      <c r="B62" s="4"/>
      <c r="C62" s="5" t="s">
        <v>113</v>
      </c>
      <c r="D62" s="4"/>
      <c r="E62" s="4"/>
      <c r="F62" s="4"/>
      <c r="G62" s="27">
        <v>1006</v>
      </c>
      <c r="H62" s="28"/>
      <c r="I62" s="27">
        <v>7414</v>
      </c>
      <c r="J62" s="28"/>
      <c r="K62" s="4"/>
    </row>
    <row r="63" spans="1:11" ht="11.25" customHeight="1" x14ac:dyDescent="0.15">
      <c r="A63" s="4"/>
      <c r="B63" s="4"/>
      <c r="C63" s="5" t="s">
        <v>114</v>
      </c>
      <c r="D63" s="4"/>
      <c r="E63" s="4"/>
      <c r="F63" s="4"/>
      <c r="G63" s="27">
        <v>3357</v>
      </c>
      <c r="H63" s="28"/>
      <c r="I63" s="27">
        <v>24741</v>
      </c>
      <c r="J63" s="28"/>
      <c r="K63" s="4"/>
    </row>
    <row r="64" spans="1:11" ht="11.25" customHeight="1" x14ac:dyDescent="0.15">
      <c r="A64" s="4"/>
      <c r="B64" s="4"/>
      <c r="C64" s="5" t="s">
        <v>115</v>
      </c>
      <c r="D64" s="4"/>
      <c r="E64" s="4"/>
      <c r="F64" s="4"/>
      <c r="G64" s="27">
        <v>4290</v>
      </c>
      <c r="H64" s="28"/>
      <c r="I64" s="27">
        <v>31617</v>
      </c>
      <c r="J64" s="28"/>
      <c r="K64" s="4"/>
    </row>
    <row r="65" spans="1:11" ht="11.25" customHeight="1" x14ac:dyDescent="0.15">
      <c r="A65" s="4"/>
      <c r="B65" s="4"/>
      <c r="C65" s="10" t="s">
        <v>116</v>
      </c>
      <c r="D65" s="4"/>
      <c r="E65" s="4"/>
      <c r="F65" s="4"/>
      <c r="G65" s="6"/>
      <c r="H65" s="15">
        <v>7224</v>
      </c>
      <c r="I65" s="6"/>
      <c r="J65" s="15">
        <v>53241</v>
      </c>
      <c r="K65" s="4"/>
    </row>
    <row r="66" spans="1:11" ht="11.25" customHeight="1" x14ac:dyDescent="0.15">
      <c r="A66" s="4"/>
      <c r="B66" s="4"/>
      <c r="C66" s="3" t="s">
        <v>117</v>
      </c>
      <c r="D66" s="4"/>
      <c r="E66" s="4"/>
      <c r="F66" s="4"/>
      <c r="G66" s="29">
        <v>364</v>
      </c>
      <c r="H66" s="30"/>
      <c r="I66" s="21">
        <v>2683</v>
      </c>
      <c r="J66" s="22"/>
      <c r="K66" s="4"/>
    </row>
    <row r="67" spans="1:11" ht="22.5" x14ac:dyDescent="0.15">
      <c r="A67" s="4"/>
      <c r="B67" s="7" t="s">
        <v>124</v>
      </c>
      <c r="C67" s="7" t="s">
        <v>125</v>
      </c>
      <c r="D67" s="4"/>
      <c r="E67" s="4"/>
      <c r="F67" s="4"/>
      <c r="G67" s="25">
        <v>316</v>
      </c>
      <c r="H67" s="26"/>
      <c r="I67" s="27">
        <f>G67*7.37</f>
        <v>2328.92</v>
      </c>
      <c r="J67" s="28"/>
      <c r="K67" s="4"/>
    </row>
    <row r="68" spans="1:11" ht="22.5" x14ac:dyDescent="0.15">
      <c r="A68" s="4"/>
      <c r="B68" s="7" t="s">
        <v>124</v>
      </c>
      <c r="C68" s="7" t="s">
        <v>126</v>
      </c>
      <c r="D68" s="4"/>
      <c r="E68" s="4"/>
      <c r="F68" s="4"/>
      <c r="G68" s="25">
        <v>48</v>
      </c>
      <c r="H68" s="26"/>
      <c r="I68" s="27">
        <f>G68*7.37</f>
        <v>353.76</v>
      </c>
      <c r="J68" s="28"/>
      <c r="K68" s="4"/>
    </row>
    <row r="69" spans="1:11" ht="22.5" hidden="1" x14ac:dyDescent="0.15">
      <c r="A69" s="4"/>
      <c r="B69" s="7" t="s">
        <v>124</v>
      </c>
      <c r="C69" s="7" t="s">
        <v>127</v>
      </c>
      <c r="D69" s="4"/>
      <c r="E69" s="4"/>
      <c r="F69" s="4"/>
      <c r="G69" s="25">
        <v>0</v>
      </c>
      <c r="H69" s="26"/>
      <c r="I69" s="25">
        <v>0</v>
      </c>
      <c r="J69" s="26"/>
      <c r="K69" s="4"/>
    </row>
    <row r="70" spans="1:11" ht="11.25" customHeight="1" x14ac:dyDescent="0.15">
      <c r="A70" s="4"/>
      <c r="B70" s="4"/>
      <c r="C70" s="3" t="s">
        <v>118</v>
      </c>
      <c r="D70" s="4"/>
      <c r="E70" s="4"/>
      <c r="F70" s="4"/>
      <c r="G70" s="29">
        <v>202</v>
      </c>
      <c r="H70" s="30"/>
      <c r="I70" s="21">
        <v>1489</v>
      </c>
      <c r="J70" s="22"/>
      <c r="K70" s="4"/>
    </row>
    <row r="71" spans="1:11" ht="22.5" x14ac:dyDescent="0.15">
      <c r="A71" s="4"/>
      <c r="B71" s="7" t="s">
        <v>124</v>
      </c>
      <c r="C71" s="7" t="s">
        <v>128</v>
      </c>
      <c r="D71" s="4"/>
      <c r="E71" s="4"/>
      <c r="F71" s="4"/>
      <c r="G71" s="25">
        <v>180</v>
      </c>
      <c r="H71" s="26"/>
      <c r="I71" s="27">
        <f>G71*7.37</f>
        <v>1326.6</v>
      </c>
      <c r="J71" s="28"/>
      <c r="K71" s="4"/>
    </row>
    <row r="72" spans="1:11" ht="22.5" x14ac:dyDescent="0.15">
      <c r="A72" s="4"/>
      <c r="B72" s="7" t="s">
        <v>124</v>
      </c>
      <c r="C72" s="7" t="s">
        <v>129</v>
      </c>
      <c r="D72" s="4"/>
      <c r="E72" s="4"/>
      <c r="F72" s="4"/>
      <c r="G72" s="25">
        <v>22</v>
      </c>
      <c r="H72" s="26"/>
      <c r="I72" s="27">
        <f>G72*7.37</f>
        <v>162.14000000000001</v>
      </c>
      <c r="J72" s="28"/>
      <c r="K72" s="4"/>
    </row>
    <row r="73" spans="1:11" ht="22.5" hidden="1" x14ac:dyDescent="0.15">
      <c r="A73" s="4"/>
      <c r="B73" s="7" t="s">
        <v>124</v>
      </c>
      <c r="C73" s="7" t="s">
        <v>127</v>
      </c>
      <c r="D73" s="4"/>
      <c r="E73" s="4"/>
      <c r="F73" s="4"/>
      <c r="G73" s="25">
        <v>0</v>
      </c>
      <c r="H73" s="26"/>
      <c r="I73" s="25">
        <v>0</v>
      </c>
      <c r="J73" s="26"/>
      <c r="K73" s="4"/>
    </row>
    <row r="74" spans="1:11" ht="11.25" customHeight="1" x14ac:dyDescent="0.15">
      <c r="A74" s="4"/>
      <c r="B74" s="4"/>
      <c r="C74" s="3" t="s">
        <v>130</v>
      </c>
      <c r="D74" s="4"/>
      <c r="E74" s="4"/>
      <c r="F74" s="4"/>
      <c r="G74" s="21">
        <v>16577</v>
      </c>
      <c r="H74" s="22"/>
      <c r="I74" s="21">
        <v>122173</v>
      </c>
      <c r="J74" s="22"/>
      <c r="K74" s="4"/>
    </row>
    <row r="75" spans="1:11" ht="11.25" x14ac:dyDescent="0.15">
      <c r="A75" s="4"/>
      <c r="B75" s="7"/>
      <c r="C75" s="7" t="s">
        <v>131</v>
      </c>
      <c r="D75" s="4"/>
      <c r="E75" s="4"/>
      <c r="F75" s="4"/>
      <c r="G75" s="27"/>
      <c r="H75" s="28"/>
      <c r="I75" s="27">
        <v>24435</v>
      </c>
      <c r="J75" s="28"/>
      <c r="K75" s="4"/>
    </row>
    <row r="76" spans="1:11" ht="11.25" customHeight="1" x14ac:dyDescent="0.15">
      <c r="A76" s="4"/>
      <c r="B76" s="4"/>
      <c r="C76" s="3" t="s">
        <v>132</v>
      </c>
      <c r="D76" s="4"/>
      <c r="E76" s="4"/>
      <c r="F76" s="4"/>
      <c r="G76" s="21">
        <v>16577</v>
      </c>
      <c r="H76" s="22"/>
      <c r="I76" s="21">
        <v>146608</v>
      </c>
      <c r="J76" s="22"/>
      <c r="K76" s="4"/>
    </row>
    <row r="77" spans="1:11" ht="11.25" customHeight="1" x14ac:dyDescent="0.15">
      <c r="A77" s="23" t="s">
        <v>133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1.25" customHeight="1" x14ac:dyDescent="0.15">
      <c r="A78" s="16" t="s">
        <v>134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0.5" x14ac:dyDescent="0.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1.25" x14ac:dyDescent="0.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1.25" customHeight="1" x14ac:dyDescent="0.15">
      <c r="A81" s="16" t="s">
        <v>135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1.25" customHeight="1" x14ac:dyDescent="0.15">
      <c r="A82" s="16" t="s">
        <v>136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1.25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11.25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</sheetData>
  <mergeCells count="114">
    <mergeCell ref="A1:E1"/>
    <mergeCell ref="F1:K1"/>
    <mergeCell ref="A3:E3"/>
    <mergeCell ref="F3:K3"/>
    <mergeCell ref="A4:E4"/>
    <mergeCell ref="F4:K4"/>
    <mergeCell ref="A8:E8"/>
    <mergeCell ref="F8:K8"/>
    <mergeCell ref="A9:E9"/>
    <mergeCell ref="A10:K10"/>
    <mergeCell ref="A11:K11"/>
    <mergeCell ref="A12:K12"/>
    <mergeCell ref="A5:E5"/>
    <mergeCell ref="F5:K5"/>
    <mergeCell ref="A6:E6"/>
    <mergeCell ref="F6:K6"/>
    <mergeCell ref="A7:E7"/>
    <mergeCell ref="F7:K7"/>
    <mergeCell ref="A21:K21"/>
    <mergeCell ref="A22:K22"/>
    <mergeCell ref="A23:K23"/>
    <mergeCell ref="A24:K24"/>
    <mergeCell ref="A25:K25"/>
    <mergeCell ref="A26:K26"/>
    <mergeCell ref="A13:K13"/>
    <mergeCell ref="A14:K14"/>
    <mergeCell ref="A17:K17"/>
    <mergeCell ref="A18:K18"/>
    <mergeCell ref="A19:K19"/>
    <mergeCell ref="A20:K20"/>
    <mergeCell ref="J27:K27"/>
    <mergeCell ref="G28:G29"/>
    <mergeCell ref="H28:H29"/>
    <mergeCell ref="J28:J29"/>
    <mergeCell ref="K28:K29"/>
    <mergeCell ref="A31:K31"/>
    <mergeCell ref="A27:A29"/>
    <mergeCell ref="B27:B29"/>
    <mergeCell ref="C27:C29"/>
    <mergeCell ref="D27:D29"/>
    <mergeCell ref="E27:F27"/>
    <mergeCell ref="G27:I27"/>
    <mergeCell ref="G48:H48"/>
    <mergeCell ref="I48:J48"/>
    <mergeCell ref="G49:H49"/>
    <mergeCell ref="I49:J49"/>
    <mergeCell ref="G50:H50"/>
    <mergeCell ref="I50:J50"/>
    <mergeCell ref="G45:H45"/>
    <mergeCell ref="I45:J45"/>
    <mergeCell ref="G46:H46"/>
    <mergeCell ref="I46:J46"/>
    <mergeCell ref="G47:H47"/>
    <mergeCell ref="I47:J47"/>
    <mergeCell ref="G54:H54"/>
    <mergeCell ref="I54:J54"/>
    <mergeCell ref="G55:H55"/>
    <mergeCell ref="I55:J55"/>
    <mergeCell ref="G56:H56"/>
    <mergeCell ref="I56:J56"/>
    <mergeCell ref="G51:H51"/>
    <mergeCell ref="I51:J51"/>
    <mergeCell ref="G52:H52"/>
    <mergeCell ref="I52:J52"/>
    <mergeCell ref="G53:H53"/>
    <mergeCell ref="I53:J53"/>
    <mergeCell ref="G60:H60"/>
    <mergeCell ref="I60:J60"/>
    <mergeCell ref="G61:H61"/>
    <mergeCell ref="I61:J61"/>
    <mergeCell ref="G62:H62"/>
    <mergeCell ref="I62:J62"/>
    <mergeCell ref="G57:H57"/>
    <mergeCell ref="I57:J57"/>
    <mergeCell ref="G58:H58"/>
    <mergeCell ref="I58:J58"/>
    <mergeCell ref="G59:H59"/>
    <mergeCell ref="I59:J59"/>
    <mergeCell ref="G67:H67"/>
    <mergeCell ref="I67:J67"/>
    <mergeCell ref="G68:H68"/>
    <mergeCell ref="I68:J68"/>
    <mergeCell ref="G69:H69"/>
    <mergeCell ref="I69:J69"/>
    <mergeCell ref="G63:H63"/>
    <mergeCell ref="I63:J63"/>
    <mergeCell ref="G64:H64"/>
    <mergeCell ref="I64:J64"/>
    <mergeCell ref="G66:H66"/>
    <mergeCell ref="I66:J66"/>
    <mergeCell ref="A81:K81"/>
    <mergeCell ref="A82:K82"/>
    <mergeCell ref="A83:K83"/>
    <mergeCell ref="A84:K84"/>
    <mergeCell ref="A15:K15"/>
    <mergeCell ref="A16:K16"/>
    <mergeCell ref="G76:H76"/>
    <mergeCell ref="I76:J76"/>
    <mergeCell ref="A77:K77"/>
    <mergeCell ref="A78:K78"/>
    <mergeCell ref="A79:K79"/>
    <mergeCell ref="A80:K80"/>
    <mergeCell ref="G73:H73"/>
    <mergeCell ref="I73:J73"/>
    <mergeCell ref="G74:H74"/>
    <mergeCell ref="I74:J74"/>
    <mergeCell ref="G75:H75"/>
    <mergeCell ref="I75:J75"/>
    <mergeCell ref="G70:H70"/>
    <mergeCell ref="I70:J70"/>
    <mergeCell ref="G71:H71"/>
    <mergeCell ref="I71:J71"/>
    <mergeCell ref="G72:H72"/>
    <mergeCell ref="I72:J72"/>
  </mergeCells>
  <pageMargins left="0.59055118110236215" right="0.59055118110236215" top="0.59055118110236215" bottom="0.59055118110236215" header="0.39370078740157477" footer="0.39370078740157477"/>
  <pageSetup paperSize="9" scale="85" orientation="portrait" r:id="rId1"/>
  <headerFooter>
    <oddHeader>&amp;L&amp;8Смета №2</oddHeader>
    <oddFooter>&amp;R&amp;8стр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9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№4 МДС</vt:lpstr>
      <vt:lpstr>Лист1</vt:lpstr>
      <vt:lpstr>'Форма №4 МДС'!ExternalData_1</vt:lpstr>
      <vt:lpstr>'Форма №4 МДС'!Заголовки_для_печати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2020-02-28T07:33:58Z</dcterms:created>
  <dcterms:modified xsi:type="dcterms:W3CDTF">2020-03-06T12:09:03Z</dcterms:modified>
</cp:coreProperties>
</file>