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7650" activeTab="0"/>
  </bookViews>
  <sheets>
    <sheet name="обнулена" sheetId="1" r:id="rId1"/>
  </sheets>
  <definedNames>
    <definedName name="_xlnm.Print_Area" localSheetId="0">'обнулена'!$A$1:$AP$112</definedName>
  </definedNames>
  <calcPr fullCalcOnLoad="1"/>
</workbook>
</file>

<file path=xl/sharedStrings.xml><?xml version="1.0" encoding="utf-8"?>
<sst xmlns="http://schemas.openxmlformats.org/spreadsheetml/2006/main" count="592" uniqueCount="256">
  <si>
    <t>430</t>
  </si>
  <si>
    <t>151</t>
  </si>
  <si>
    <t>[I]
Бюджет поселений
Лузский район</t>
  </si>
  <si>
    <t>[J]
Бюджет поселений
Г.Луза</t>
  </si>
  <si>
    <t>[K]
Бюджет поселений
Пгт.Лальск</t>
  </si>
  <si>
    <t>[L]
Бюджет поселений
Христофоровское сельское поселение</t>
  </si>
  <si>
    <t>[M]
Бюджет поселений
Аникинский сельский округ</t>
  </si>
  <si>
    <t>[N]
Бюджет поселений
Верхнелальский сельский округ</t>
  </si>
  <si>
    <t>[O]
Бюджет поселений
Куликовский сельский округ</t>
  </si>
  <si>
    <t>[P]
Бюджет поселений
Вымский сельский округ</t>
  </si>
  <si>
    <t>[Q]
Бюджет поселений
Грибошинский сельский округ</t>
  </si>
  <si>
    <t>[R]
Бюджет поселений
Папуловский сельский округ</t>
  </si>
  <si>
    <t>[S]
Бюджет поселений
Учецкий сельский округ</t>
  </si>
  <si>
    <t>[T]
Код БК</t>
  </si>
  <si>
    <t>[U]
Наименование дохода</t>
  </si>
  <si>
    <t>000</t>
  </si>
  <si>
    <t>ДОХОДЫ</t>
  </si>
  <si>
    <t>0000</t>
  </si>
  <si>
    <t>000 1000000000 0000 000</t>
  </si>
  <si>
    <t>НАЛОГИ НА ПРИБЫЛЬ, ДОХОДЫ</t>
  </si>
  <si>
    <t>000 1010000000 0000 000</t>
  </si>
  <si>
    <t>Налог на доходы физических лиц</t>
  </si>
  <si>
    <t>110</t>
  </si>
  <si>
    <t>000 1010200001 0000 110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</si>
  <si>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</si>
  <si>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000 1010201001 0000 110</t>
  </si>
  <si>
    <t>182</t>
  </si>
  <si>
    <t>182 1010201001 0000 110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</si>
  <si>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</si>
  <si>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000 1010202001 0000 110</t>
  </si>
  <si>
    <t>182 1010202101 0000 110</t>
  </si>
  <si>
    <t>НАЛОГИ НА СОВОКУПНЫЙ ДОХОД</t>
  </si>
  <si>
    <t>1 05 03000 01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</si>
  <si>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</si>
  <si>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</si>
  <si>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>1 13 01000 00</t>
  </si>
  <si>
    <t>Прочие доходы от оказания платных услуг (работ)</t>
  </si>
  <si>
    <t>1 13 01990 00</t>
  </si>
  <si>
    <t>НАЛОГИ НА ИМУЩЕСТВО</t>
  </si>
  <si>
    <t>000 1060000000 0000 000</t>
  </si>
  <si>
    <t>_______________</t>
  </si>
  <si>
    <t>1 01 02000 01</t>
  </si>
  <si>
    <t>1 01 02010 01</t>
  </si>
  <si>
    <t>1 01 02020 01</t>
  </si>
  <si>
    <t>1 05 00000 00</t>
  </si>
  <si>
    <t>1 06 00000 00</t>
  </si>
  <si>
    <t>1 11 00000 00</t>
  </si>
  <si>
    <t>1 11 05000 00</t>
  </si>
  <si>
    <t>1 11 05010 00</t>
  </si>
  <si>
    <t>1 11 05030 00</t>
  </si>
  <si>
    <t>1 13 00000 00</t>
  </si>
  <si>
    <t>1 14 00000 00</t>
  </si>
  <si>
    <t>1 14 06000 00</t>
  </si>
  <si>
    <t>1 14 06010 00</t>
  </si>
  <si>
    <t>1 16 00000 00</t>
  </si>
  <si>
    <t>2 00 00000 00</t>
  </si>
  <si>
    <t>2 02 00000 00</t>
  </si>
  <si>
    <t>2 02 01000 00</t>
  </si>
  <si>
    <t>2 02 01001 00</t>
  </si>
  <si>
    <t>2 02 02999 00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</si>
  <si>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</si>
  <si>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субъектов Российской Федерации и муниципальных образований</t>
  </si>
  <si>
    <t>1 00 00000 00</t>
  </si>
  <si>
    <t>1 01 00000 00</t>
  </si>
  <si>
    <t>ДОХОДЫ ОТ ИСПОЛЬЗОВАНИЯ ИМУЩЕСТВА, НАХОДЯЩЕГОСЯ В ГОСУДАРСТВЕННОЙ И МУНИЦИПАЛЬНОЙ СОБСТВЕННОСТИ</t>
  </si>
  <si>
    <t>000 1110000000 0000 000</t>
  </si>
  <si>
    <t>140</t>
  </si>
  <si>
    <t>919</t>
  </si>
  <si>
    <t>120</t>
  </si>
  <si>
    <t>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</si>
  <si>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</si>
  <si>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000 1110501000 0000 120</t>
  </si>
  <si>
    <t>919 1110501010 0000 120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</si>
  <si>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</si>
  <si>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Налог на имущество физических лиц</t>
  </si>
  <si>
    <t>1 06 01000 00</t>
  </si>
  <si>
    <t>1 06 06000 00</t>
  </si>
  <si>
    <t>Земельный налог</t>
  </si>
  <si>
    <t>977</t>
  </si>
  <si>
    <t>2 02 02999 10</t>
  </si>
  <si>
    <t>Прочие субсидии бюджетам поселений</t>
  </si>
  <si>
    <t>к решению Собрания депутатов</t>
  </si>
  <si>
    <t>Лузского городского поселения</t>
  </si>
  <si>
    <t>000 1110503000 0000 120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</si>
  <si>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</si>
  <si>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919 1110503505 0000 120</t>
  </si>
  <si>
    <t>ДОХОДЫ ОТ ПРОДАЖИ МАТЕРИАЛЬНЫХ И НЕМАТЕРИАЛЬНЫХ АКТИВОВ</t>
  </si>
  <si>
    <t>000 1140000000 0000 000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</si>
  <si>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</t>
  </si>
  <si>
    <t>000 1140600000 0000 420</t>
  </si>
  <si>
    <t>Доходы от продажи земельных участков, государственная собственность на которые не разграничена</t>
  </si>
  <si>
    <t>000 1140601000 0000 420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</si>
  <si>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</si>
  <si>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919 1140601410 0000 420</t>
  </si>
  <si>
    <t>ШТРАФЫ, САНКЦИИ, ВОЗМЕЩЕНИЕ УЩЕРБА</t>
  </si>
  <si>
    <t>000 1160000000 0000 000</t>
  </si>
  <si>
    <t>ИТОГО ДОХОДОВ</t>
  </si>
  <si>
    <t>130</t>
  </si>
  <si>
    <t>Код бюджетной классификации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</si>
  <si>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</si>
  <si>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</si>
  <si>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</si>
  <si>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1 01 02030 01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</si>
  <si>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</si>
  <si>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</si>
  <si>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</t>
  </si>
  <si>
    <t xml:space="preserve">  БЕЗВОЗМЕЗДНЫЕ ПОСТУПЛЕНИЯ</t>
  </si>
  <si>
    <t>1 05 03010 01</t>
  </si>
  <si>
    <t xml:space="preserve">Единый сельскохозяйственный налог </t>
  </si>
  <si>
    <t>НАЛОГОВЫЕ И НЕНАЛОГОВЫЕ ДОХОДЫ</t>
  </si>
  <si>
    <t>Дотации на выравнивание бюджетной обеспеченности</t>
  </si>
  <si>
    <t>Прочие субсидии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</si>
  <si>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</si>
  <si>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</si>
  <si>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2 04 05099 10</t>
  </si>
  <si>
    <t>180</t>
  </si>
  <si>
    <t>Прочие безвозмездные поступления от негосударственных организаций в бюджеты поселений</t>
  </si>
  <si>
    <t>Прочие безвозмездные поступления в бюджеты поселений</t>
  </si>
  <si>
    <t>2 04 0509910</t>
  </si>
  <si>
    <t>2 07 05000 00</t>
  </si>
  <si>
    <t>2 04 00000 00</t>
  </si>
  <si>
    <t>2 07 05030 10</t>
  </si>
  <si>
    <t>2 07 05010 00</t>
  </si>
  <si>
    <t>2 07 05010 10</t>
  </si>
  <si>
    <t xml:space="preserve">2 02 04999 10 </t>
  </si>
  <si>
    <t>2 02 04000 10</t>
  </si>
  <si>
    <t>2 02 04025 10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</si>
  <si>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</si>
  <si>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Иные межбюджетные трансферты</t>
  </si>
  <si>
    <t>1 16 51040 02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</si>
  <si>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</si>
  <si>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2 02 09054 10</t>
  </si>
  <si>
    <t>Прочие безвозмездные поступления в бюджеты поселений от бюджетов муниципальных районов</t>
  </si>
  <si>
    <t xml:space="preserve"> </t>
  </si>
  <si>
    <t>Прочие межбюджетные трансферты, передаваемые бюджетам поселений</t>
  </si>
  <si>
    <t>1 03 00000 00</t>
  </si>
  <si>
    <t>1 03 02000 01</t>
  </si>
  <si>
    <t xml:space="preserve"> Сумма на 2015 год  (тыс.руб.)</t>
  </si>
  <si>
    <t xml:space="preserve"> Сумма на 2016 год  (тыс.руб.)</t>
  </si>
  <si>
    <t>5,85</t>
  </si>
  <si>
    <t>6,13</t>
  </si>
  <si>
    <t>НАЛОГИ НА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</si>
  <si>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</si>
  <si>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компенсации затрат государства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</si>
  <si>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</si>
  <si>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</si>
  <si>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</si>
  <si>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3267</t>
  </si>
  <si>
    <t xml:space="preserve"> Сумма на 2013 год  (тыс.руб.)</t>
  </si>
  <si>
    <t>14821,4</t>
  </si>
  <si>
    <t>7440,6</t>
  </si>
  <si>
    <t>0</t>
  </si>
  <si>
    <t>3597,8</t>
  </si>
  <si>
    <t>2018,6</t>
  </si>
  <si>
    <t>1579,2</t>
  </si>
  <si>
    <t>338,2</t>
  </si>
  <si>
    <t>1241</t>
  </si>
  <si>
    <t>3590</t>
  </si>
  <si>
    <t>132</t>
  </si>
  <si>
    <t>32</t>
  </si>
  <si>
    <t>50</t>
  </si>
  <si>
    <t>10</t>
  </si>
  <si>
    <t>2 02 03000 00</t>
  </si>
  <si>
    <t>Субвенции бюджетам субъектов Российской Федерации и муниципальных образований</t>
  </si>
  <si>
    <t>2 02 03024 00</t>
  </si>
  <si>
    <t>Субвенции местным бюджетам на выполнение передаваемых полномочий субъектов Российской Федерации</t>
  </si>
  <si>
    <t>26265,4</t>
  </si>
  <si>
    <t>1500</t>
  </si>
  <si>
    <t>Приложение № 5</t>
  </si>
  <si>
    <t>100</t>
  </si>
  <si>
    <t>1300</t>
  </si>
  <si>
    <t>подпрограмма "Повышение квалификации специалистов по финансовой работе органов местного самоуправления"</t>
  </si>
  <si>
    <t>1 03 02230 01</t>
  </si>
  <si>
    <t>1 03 02240 01</t>
  </si>
  <si>
    <t>1 03 02250 01</t>
  </si>
  <si>
    <t>1 03 02260 01</t>
  </si>
  <si>
    <t>1400</t>
  </si>
  <si>
    <t>8300</t>
  </si>
  <si>
    <t>8100</t>
  </si>
  <si>
    <t xml:space="preserve">2 02 02999 10 </t>
  </si>
  <si>
    <t>Субсидии бюджетам поселений на реализацию областной целевой программы "Развитие системы подготовки выборных должностных лиц и муниципальных служащих органов местного самоуправления"</t>
  </si>
  <si>
    <t>Субсидии бюджетам поселений на реализацию инвестиционных программ и проектов развития общественной инфраструктуры муниципальных образований в Кировской области</t>
  </si>
  <si>
    <t>2 02 04000 00</t>
  </si>
  <si>
    <t>2 02 04999 00</t>
  </si>
  <si>
    <t>Субсидии бюджетам поселений на реализацию проектов в сфере молодежной политики "Ребята нашего двора"</t>
  </si>
  <si>
    <t>2 02 02000 00</t>
  </si>
  <si>
    <t>Субсидии бюджетам бюджетной системы Российской Федерации (межбюджетные субсидии)</t>
  </si>
  <si>
    <t>Прогнозируемые объемы поступления доходов бюджета поселения на 2015 год по налоговым и неналоговым доходам, по безвозмездным поступлениям по статьям и подстатьям классификации доходов бюджета</t>
  </si>
  <si>
    <t>3,2</t>
  </si>
  <si>
    <t>1 13 02060 00</t>
  </si>
  <si>
    <t>Наименование дохода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</si>
  <si>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</si>
  <si>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</si>
  <si>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</si>
  <si>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</si>
  <si>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1 06 01030 13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</si>
  <si>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</si>
  <si>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1 06 06030 03</t>
  </si>
  <si>
    <t xml:space="preserve">Земельный налог с организаций </t>
  </si>
  <si>
    <t>1 06 06033 13</t>
  </si>
  <si>
    <t>Земельный налог с организаций, обладающих земельным участком, расположенным в границах городских  поселений</t>
  </si>
  <si>
    <t>1 06 06040 00</t>
  </si>
  <si>
    <t>Земельный налог с физических лиц</t>
  </si>
  <si>
    <t>1 06 06043 13</t>
  </si>
  <si>
    <t>Земельный налог с физических лиц, обладающих земельным участком, расположенным в границах  городских  поселений</t>
  </si>
  <si>
    <t>1 11 05013 13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</si>
  <si>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</si>
  <si>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</si>
  <si>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</si>
  <si>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</t>
  </si>
  <si>
    <t>1 13 01995 13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</si>
  <si>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</si>
  <si>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</t>
  </si>
  <si>
    <t>1 13 02065 13</t>
  </si>
  <si>
    <t>Доходы, поступающие в порядке возмещения расходов, понесенных в связи с эксплуатацией  имущества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</si>
  <si>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</si>
  <si>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>1 14 06013 13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</si>
  <si>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</si>
  <si>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1 16 51000 02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</si>
  <si>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</si>
  <si>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2 02 01001 13</t>
  </si>
  <si>
    <t>Дотации бюджетам городских поселений на выравнивание бюджетной обеспеченности</t>
  </si>
  <si>
    <t>2 02 02999 13</t>
  </si>
  <si>
    <t>Прочие субсидии бюджетам городских поселений</t>
  </si>
  <si>
    <t>2 02 03024 13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</si>
  <si>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</si>
  <si>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</si>
  <si>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2 02 04999 13</t>
  </si>
  <si>
    <t>Прочие межбюджетные трансферты, передаваемые бюджетам городских поселений</t>
  </si>
  <si>
    <t>Иные межбюджетные трансферты бюджетам городских поселений на реализацию   муниципальной программы Лузского района Кировской области "Развитие коммунальной и жилищной  инфраструктуры"</t>
  </si>
  <si>
    <t>1100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</si>
  <si>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предприятий, в том числе казённых)</t>
  </si>
  <si>
    <t>1 11 09045 13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</si>
  <si>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</si>
  <si>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2 07 05010 13</t>
  </si>
  <si>
    <t>8400</t>
  </si>
  <si>
    <t>Иные межбюджетные трансферты бюджетам поселений на реализацию мероприятий муниципальной программы "Развитие транспортной системы"</t>
  </si>
  <si>
    <t>2 07 05030 13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</si>
  <si>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</si>
  <si>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 городских поселений</t>
  </si>
  <si>
    <t>2 07 00000 00</t>
  </si>
  <si>
    <t>ПРОЧИЕ БЕЗВОЗМЕЗДНЫЕ ПОСТУПЛЕНИЯ</t>
  </si>
  <si>
    <t>8500</t>
  </si>
  <si>
    <t>2 02 01003 13</t>
  </si>
  <si>
    <t>Дотации бюджетам  городских поселений на поддержку мер по обеспечению сбалансированности бюджетов</t>
  </si>
  <si>
    <t>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</si>
  <si>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</si>
  <si>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1 14 02000 00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</si>
  <si>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</si>
  <si>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 на реализацию мероприятий муниципальной программы Лузского района Кировской области "Обеспечение безопасности и жизнедеятельности населения Лузского района Кировской области".</t>
  </si>
  <si>
    <t>2 07 05020 13</t>
  </si>
  <si>
    <t>1193,8</t>
  </si>
  <si>
    <t>10630,2</t>
  </si>
  <si>
    <t>10974,8</t>
  </si>
  <si>
    <t>1 14 02053 13</t>
  </si>
  <si>
    <t xml:space="preserve">                                                                                                           от 11.06.2015 № 44-167/1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</si>
</sst>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00000_р_._-;\-* #,##0.000000_р_._-;_-* &quot;-&quot;??_р_._-;_-@_-"/>
  </numFmts>
  <fonts count="1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NewRomanPSMT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49" fontId="0" fillId="0" borderId="2" xfId="0" applyNumberFormat="1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4" fontId="1" fillId="4" borderId="3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0" fillId="0" borderId="1" xfId="0" applyNumberFormat="1" applyBorder="1" applyAlignment="1">
      <alignment horizontal="left" vertical="justify"/>
    </xf>
    <xf numFmtId="49" fontId="0" fillId="0" borderId="1" xfId="0" applyNumberFormat="1" applyFont="1" applyFill="1" applyBorder="1" applyAlignment="1">
      <alignment horizontal="left" vertical="justify"/>
    </xf>
    <xf numFmtId="49" fontId="1" fillId="5" borderId="2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49" fontId="0" fillId="6" borderId="1" xfId="0" applyNumberFormat="1" applyFill="1" applyBorder="1" applyAlignment="1">
      <alignment horizontal="left" vertical="justify"/>
    </xf>
    <xf numFmtId="49" fontId="0" fillId="6" borderId="1" xfId="0" applyNumberFormat="1" applyFont="1" applyFill="1" applyBorder="1" applyAlignment="1">
      <alignment horizontal="left" vertical="justify"/>
    </xf>
    <xf numFmtId="0" fontId="0" fillId="6" borderId="0" xfId="0" applyFill="1" applyAlignment="1">
      <alignment/>
    </xf>
    <xf numFmtId="0" fontId="1" fillId="0" borderId="0" xfId="0" applyFont="1" applyFill="1" applyAlignment="1">
      <alignment/>
    </xf>
    <xf numFmtId="49" fontId="0" fillId="3" borderId="1" xfId="0" applyNumberFormat="1" applyFill="1" applyBorder="1" applyAlignment="1">
      <alignment horizontal="left" vertical="justify"/>
    </xf>
    <xf numFmtId="49" fontId="0" fillId="3" borderId="1" xfId="0" applyNumberFormat="1" applyFont="1" applyFill="1" applyBorder="1" applyAlignment="1">
      <alignment horizontal="left" vertical="justify"/>
    </xf>
    <xf numFmtId="0" fontId="0" fillId="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49" fontId="1" fillId="6" borderId="1" xfId="0" applyNumberFormat="1" applyFont="1" applyFill="1" applyBorder="1" applyAlignment="1">
      <alignment horizontal="left" vertical="justify"/>
    </xf>
    <xf numFmtId="0" fontId="3" fillId="3" borderId="3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9" fillId="2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49" fontId="0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0" fontId="9" fillId="2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6" borderId="3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0" fontId="7" fillId="0" borderId="3" xfId="0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3" xfId="0" applyFont="1" applyBorder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10" fillId="6" borderId="0" xfId="0" applyFont="1" applyFill="1" applyAlignment="1">
      <alignment horizontal="right"/>
    </xf>
    <xf numFmtId="49" fontId="10" fillId="6" borderId="0" xfId="0" applyNumberFormat="1" applyFont="1" applyFill="1" applyAlignment="1">
      <alignment horizontal="left"/>
    </xf>
    <xf numFmtId="0" fontId="10" fillId="6" borderId="0" xfId="0" applyFont="1" applyFill="1" applyAlignment="1">
      <alignment/>
    </xf>
    <xf numFmtId="0" fontId="11" fillId="3" borderId="3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49" fontId="10" fillId="3" borderId="0" xfId="0" applyNumberFormat="1" applyFont="1" applyFill="1" applyAlignment="1">
      <alignment horizontal="left"/>
    </xf>
    <xf numFmtId="0" fontId="10" fillId="3" borderId="0" xfId="0" applyFont="1" applyFill="1" applyAlignment="1">
      <alignment/>
    </xf>
    <xf numFmtId="0" fontId="10" fillId="6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6" borderId="3" xfId="0" applyFont="1" applyFill="1" applyBorder="1" applyAlignment="1">
      <alignment horizontal="right"/>
    </xf>
    <xf numFmtId="49" fontId="1" fillId="5" borderId="3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left" vertical="justify"/>
    </xf>
    <xf numFmtId="49" fontId="1" fillId="0" borderId="1" xfId="0" applyNumberFormat="1" applyFont="1" applyFill="1" applyBorder="1" applyAlignment="1">
      <alignment horizontal="left" vertical="justify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2" fontId="1" fillId="4" borderId="3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12" fillId="0" borderId="1" xfId="0" applyFont="1" applyBorder="1" applyAlignment="1">
      <alignment wrapText="1"/>
    </xf>
    <xf numFmtId="0" fontId="0" fillId="0" borderId="3" xfId="0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NumberFormat="1" applyFont="1" applyBorder="1" applyAlignment="1">
      <alignment horizontal="left" wrapText="1"/>
    </xf>
    <xf numFmtId="0" fontId="8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 wrapText="1"/>
    </xf>
    <xf numFmtId="49" fontId="1" fillId="2" borderId="7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justify"/>
    </xf>
    <xf numFmtId="49" fontId="0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6" xfId="0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right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wrapText="1"/>
    </xf>
    <xf numFmtId="0" fontId="13" fillId="0" borderId="0" xfId="0" applyFont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49" fontId="0" fillId="0" borderId="9" xfId="0" applyNumberFormat="1" applyFont="1" applyFill="1" applyBorder="1" applyAlignment="1">
      <alignment horizontal="left" vertical="justify"/>
    </xf>
    <xf numFmtId="0" fontId="0" fillId="0" borderId="9" xfId="0" applyFont="1" applyBorder="1" applyAlignment="1">
      <alignment horizontal="center"/>
    </xf>
    <xf numFmtId="0" fontId="8" fillId="0" borderId="0" xfId="0" applyFont="1" applyAlignment="1">
      <alignment horizontal="justify"/>
    </xf>
    <xf numFmtId="0" fontId="8" fillId="0" borderId="1" xfId="0" applyFont="1" applyBorder="1" applyAlignment="1">
      <alignment horizontal="justify"/>
    </xf>
    <xf numFmtId="0" fontId="13" fillId="0" borderId="8" xfId="0" applyFont="1" applyBorder="1" applyAlignment="1">
      <alignment horizontal="justify" vertical="top" wrapText="1"/>
    </xf>
    <xf numFmtId="49" fontId="0" fillId="0" borderId="7" xfId="0" applyNumberFormat="1" applyFont="1" applyFill="1" applyBorder="1" applyAlignment="1">
      <alignment horizontal="left"/>
    </xf>
    <xf numFmtId="0" fontId="8" fillId="0" borderId="8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8" xfId="0" applyFont="1" applyBorder="1" applyAlignment="1">
      <alignment horizontal="right"/>
    </xf>
    <xf numFmtId="49" fontId="0" fillId="0" borderId="9" xfId="0" applyNumberFormat="1" applyBorder="1" applyAlignment="1">
      <alignment horizontal="left" vertical="justify"/>
    </xf>
    <xf numFmtId="0" fontId="0" fillId="0" borderId="10" xfId="0" applyFont="1" applyFill="1" applyBorder="1" applyAlignment="1">
      <alignment horizontal="right"/>
    </xf>
    <xf numFmtId="49" fontId="1" fillId="4" borderId="11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5" fillId="0" borderId="13" xfId="0" applyFont="1" applyBorder="1" applyAlignment="1">
      <alignment horizontal="justify" vertical="top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4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72"/>
  <sheetViews>
    <sheetView tabSelected="1" workbookViewId="0" topLeftCell="A1">
      <selection activeCell="AQ10" sqref="AQ10"/>
    </sheetView>
  </sheetViews>
  <sheetFormatPr defaultColWidth="9.00390625" defaultRowHeight="12.75"/>
  <cols>
    <col min="1" max="1" width="4.125" style="2" customWidth="1"/>
    <col min="2" max="2" width="14.00390625" style="2" customWidth="1"/>
    <col min="3" max="3" width="5.125" style="2" customWidth="1"/>
    <col min="4" max="4" width="3.875" style="2" customWidth="1"/>
    <col min="5" max="5" width="62.375" style="2" customWidth="1"/>
    <col min="6" max="6" width="18.625" style="95" hidden="1" customWidth="1"/>
    <col min="7" max="7" width="14.125" style="4" customWidth="1"/>
    <col min="8" max="18" width="18.75390625" style="4" hidden="1" customWidth="1"/>
    <col min="19" max="20" width="18.75390625" style="2" hidden="1" customWidth="1"/>
    <col min="21" max="24" width="18.75390625" style="0" hidden="1" customWidth="1"/>
    <col min="25" max="40" width="0" style="0" hidden="1" customWidth="1"/>
    <col min="41" max="41" width="13.25390625" style="4" hidden="1" customWidth="1"/>
    <col min="42" max="42" width="5.00390625" style="4" hidden="1" customWidth="1"/>
    <col min="43" max="43" width="13.625" style="37" customWidth="1"/>
    <col min="44" max="70" width="9.125" style="37" customWidth="1"/>
  </cols>
  <sheetData>
    <row r="1" spans="5:42" ht="19.5" customHeight="1">
      <c r="E1" s="181" t="s">
        <v>168</v>
      </c>
      <c r="F1" s="181"/>
      <c r="G1" s="182"/>
      <c r="AO1" s="45"/>
      <c r="AP1" s="37"/>
    </row>
    <row r="2" spans="5:42" ht="16.5" customHeight="1">
      <c r="E2" s="181" t="s">
        <v>81</v>
      </c>
      <c r="F2" s="181"/>
      <c r="G2" s="183"/>
      <c r="AO2" s="45"/>
      <c r="AP2" s="37"/>
    </row>
    <row r="3" spans="5:42" ht="15">
      <c r="E3" s="181" t="s">
        <v>82</v>
      </c>
      <c r="F3" s="181"/>
      <c r="G3" s="182"/>
      <c r="AO3" s="45"/>
      <c r="AP3" s="37"/>
    </row>
    <row r="4" spans="5:42" ht="15">
      <c r="E4" s="181" t="s">
        <v>255</v>
      </c>
      <c r="F4" s="181"/>
      <c r="G4" s="182"/>
      <c r="AO4" s="45"/>
      <c r="AP4" s="37"/>
    </row>
    <row r="5" spans="5:42" ht="15">
      <c r="E5" s="30"/>
      <c r="F5" s="94"/>
      <c r="G5" s="31"/>
      <c r="AO5" s="31"/>
      <c r="AP5" s="31"/>
    </row>
    <row r="6" spans="1:42" ht="48" customHeight="1">
      <c r="A6" s="174" t="s">
        <v>187</v>
      </c>
      <c r="B6" s="175"/>
      <c r="C6" s="175"/>
      <c r="D6" s="175"/>
      <c r="E6" s="175"/>
      <c r="F6" s="175"/>
      <c r="G6" s="175"/>
      <c r="AO6" s="45"/>
      <c r="AP6" s="37"/>
    </row>
    <row r="7" ht="9" customHeight="1">
      <c r="F7" s="115"/>
    </row>
    <row r="8" ht="13.5" thickBot="1">
      <c r="F8" s="115"/>
    </row>
    <row r="9" spans="1:42" ht="41.25" customHeight="1">
      <c r="A9" s="176" t="s">
        <v>98</v>
      </c>
      <c r="B9" s="177"/>
      <c r="C9" s="177"/>
      <c r="D9" s="178"/>
      <c r="E9" s="88" t="s">
        <v>190</v>
      </c>
      <c r="F9" s="96" t="s">
        <v>148</v>
      </c>
      <c r="G9" s="15" t="s">
        <v>137</v>
      </c>
      <c r="H9" s="3" t="s">
        <v>2</v>
      </c>
      <c r="I9" s="3" t="s">
        <v>3</v>
      </c>
      <c r="J9" s="3" t="s">
        <v>4</v>
      </c>
      <c r="K9" s="3" t="s">
        <v>5</v>
      </c>
      <c r="L9" s="3" t="s">
        <v>6</v>
      </c>
      <c r="M9" s="3" t="s">
        <v>7</v>
      </c>
      <c r="N9" s="3" t="s">
        <v>8</v>
      </c>
      <c r="O9" s="3" t="s">
        <v>9</v>
      </c>
      <c r="P9" s="3" t="s">
        <v>10</v>
      </c>
      <c r="Q9" s="3" t="s">
        <v>11</v>
      </c>
      <c r="R9" s="3" t="s">
        <v>12</v>
      </c>
      <c r="S9" s="1" t="s">
        <v>13</v>
      </c>
      <c r="T9" s="1" t="s">
        <v>14</v>
      </c>
      <c r="AO9" s="15" t="s">
        <v>137</v>
      </c>
      <c r="AP9" s="15" t="s">
        <v>138</v>
      </c>
    </row>
    <row r="10" spans="1:42" ht="18.75" customHeight="1">
      <c r="A10" s="22" t="s">
        <v>15</v>
      </c>
      <c r="B10" s="23" t="s">
        <v>62</v>
      </c>
      <c r="C10" s="23" t="s">
        <v>17</v>
      </c>
      <c r="D10" s="23" t="s">
        <v>15</v>
      </c>
      <c r="E10" s="27" t="s">
        <v>109</v>
      </c>
      <c r="F10" s="27" t="s">
        <v>149</v>
      </c>
      <c r="G10" s="49">
        <v>21313.4</v>
      </c>
      <c r="H10" s="6">
        <v>13581.2</v>
      </c>
      <c r="I10" s="6">
        <v>10279.7</v>
      </c>
      <c r="J10" s="6">
        <v>2679.4</v>
      </c>
      <c r="K10" s="6">
        <v>92.3</v>
      </c>
      <c r="L10" s="6"/>
      <c r="M10" s="6">
        <v>45.1</v>
      </c>
      <c r="N10" s="6">
        <v>90.9</v>
      </c>
      <c r="O10" s="6"/>
      <c r="P10" s="6">
        <v>115.5</v>
      </c>
      <c r="Q10" s="6">
        <v>213.2</v>
      </c>
      <c r="R10" s="6">
        <v>65.1</v>
      </c>
      <c r="S10" s="5" t="s">
        <v>18</v>
      </c>
      <c r="T10" s="5" t="s">
        <v>16</v>
      </c>
      <c r="AO10" s="49">
        <v>21650.83</v>
      </c>
      <c r="AP10" s="49">
        <v>23535.29</v>
      </c>
    </row>
    <row r="11" spans="1:42" ht="15.75" customHeight="1">
      <c r="A11" s="24" t="s">
        <v>15</v>
      </c>
      <c r="B11" s="16" t="s">
        <v>63</v>
      </c>
      <c r="C11" s="16" t="s">
        <v>17</v>
      </c>
      <c r="D11" s="16" t="s">
        <v>15</v>
      </c>
      <c r="E11" s="26" t="s">
        <v>19</v>
      </c>
      <c r="F11" s="26" t="s">
        <v>150</v>
      </c>
      <c r="G11" s="17">
        <v>8564.5</v>
      </c>
      <c r="H11" s="6">
        <v>8751.1</v>
      </c>
      <c r="I11" s="6">
        <v>6923.3</v>
      </c>
      <c r="J11" s="6">
        <v>1420.6</v>
      </c>
      <c r="K11" s="6">
        <v>42.8</v>
      </c>
      <c r="L11" s="6"/>
      <c r="M11" s="6">
        <v>30.7</v>
      </c>
      <c r="N11" s="6">
        <v>51.4</v>
      </c>
      <c r="O11" s="6"/>
      <c r="P11" s="6">
        <v>74.7</v>
      </c>
      <c r="Q11" s="6">
        <v>170.6</v>
      </c>
      <c r="R11" s="6">
        <v>37</v>
      </c>
      <c r="S11" s="5" t="s">
        <v>20</v>
      </c>
      <c r="T11" s="5" t="s">
        <v>19</v>
      </c>
      <c r="AO11" s="17">
        <v>9949.59</v>
      </c>
      <c r="AP11" s="17">
        <v>11155.55</v>
      </c>
    </row>
    <row r="12" spans="1:42" ht="18" customHeight="1">
      <c r="A12" s="11" t="s">
        <v>15</v>
      </c>
      <c r="B12" s="9" t="s">
        <v>41</v>
      </c>
      <c r="C12" s="9" t="s">
        <v>17</v>
      </c>
      <c r="D12" s="9" t="s">
        <v>22</v>
      </c>
      <c r="E12" s="123" t="s">
        <v>21</v>
      </c>
      <c r="F12" s="97" t="s">
        <v>150</v>
      </c>
      <c r="G12" s="12">
        <v>8564.5</v>
      </c>
      <c r="H12" s="6">
        <v>8751.1</v>
      </c>
      <c r="I12" s="6">
        <v>6923.3</v>
      </c>
      <c r="J12" s="6">
        <v>1420.6</v>
      </c>
      <c r="K12" s="6">
        <v>42.8</v>
      </c>
      <c r="L12" s="6"/>
      <c r="M12" s="6">
        <v>30.7</v>
      </c>
      <c r="N12" s="6">
        <v>51.4</v>
      </c>
      <c r="O12" s="6"/>
      <c r="P12" s="6">
        <v>74.7</v>
      </c>
      <c r="Q12" s="6">
        <v>170.6</v>
      </c>
      <c r="R12" s="6">
        <v>37</v>
      </c>
      <c r="S12" s="5" t="s">
        <v>23</v>
      </c>
      <c r="T12" s="5" t="s">
        <v>21</v>
      </c>
      <c r="AO12" s="12">
        <v>9949.59</v>
      </c>
      <c r="AP12" s="12">
        <v>11155.55</v>
      </c>
    </row>
    <row r="13" spans="1:42" ht="57.75" customHeight="1">
      <c r="A13" s="11" t="s">
        <v>15</v>
      </c>
      <c r="B13" s="9" t="s">
        <v>42</v>
      </c>
      <c r="C13" s="9" t="s">
        <v>17</v>
      </c>
      <c r="D13" s="9" t="s">
        <v>22</v>
      </c>
      <c r="E13" s="124" t="s">
        <v>113</v>
      </c>
      <c r="F13" s="98">
        <v>7376.7</v>
      </c>
      <c r="G13" s="12">
        <v>8535.4</v>
      </c>
      <c r="H13" s="6">
        <v>21.1</v>
      </c>
      <c r="I13" s="6">
        <v>21.1</v>
      </c>
      <c r="J13" s="6"/>
      <c r="K13" s="6"/>
      <c r="L13" s="6"/>
      <c r="M13" s="6"/>
      <c r="N13" s="6"/>
      <c r="O13" s="6"/>
      <c r="P13" s="6"/>
      <c r="Q13" s="6"/>
      <c r="R13" s="6"/>
      <c r="S13" s="5" t="s">
        <v>25</v>
      </c>
      <c r="T13" s="5" t="s">
        <v>24</v>
      </c>
      <c r="AO13" s="12">
        <v>9921.9</v>
      </c>
      <c r="AP13" s="12">
        <v>11126.4</v>
      </c>
    </row>
    <row r="14" spans="1:42" ht="58.5" customHeight="1">
      <c r="A14" s="13" t="s">
        <v>26</v>
      </c>
      <c r="B14" s="10" t="s">
        <v>42</v>
      </c>
      <c r="C14" s="10" t="s">
        <v>17</v>
      </c>
      <c r="D14" s="10" t="s">
        <v>22</v>
      </c>
      <c r="E14" s="125" t="s">
        <v>113</v>
      </c>
      <c r="F14" s="99">
        <v>7376.7</v>
      </c>
      <c r="G14" s="14">
        <v>8535.4</v>
      </c>
      <c r="H14" s="6">
        <v>21.1</v>
      </c>
      <c r="I14" s="8">
        <v>21.1</v>
      </c>
      <c r="J14" s="8"/>
      <c r="K14" s="8"/>
      <c r="L14" s="8"/>
      <c r="M14" s="8"/>
      <c r="N14" s="8"/>
      <c r="O14" s="8"/>
      <c r="P14" s="8"/>
      <c r="Q14" s="8"/>
      <c r="R14" s="8"/>
      <c r="S14" s="7" t="s">
        <v>27</v>
      </c>
      <c r="T14" s="7" t="s">
        <v>24</v>
      </c>
      <c r="AO14" s="14">
        <v>9921.9</v>
      </c>
      <c r="AP14" s="14">
        <v>11126.4</v>
      </c>
    </row>
    <row r="15" spans="1:42" ht="76.5" customHeight="1">
      <c r="A15" s="11" t="s">
        <v>15</v>
      </c>
      <c r="B15" s="9" t="s">
        <v>43</v>
      </c>
      <c r="C15" s="9" t="s">
        <v>17</v>
      </c>
      <c r="D15" s="9" t="s">
        <v>22</v>
      </c>
      <c r="E15" s="124" t="s">
        <v>60</v>
      </c>
      <c r="F15" s="98">
        <v>17.5</v>
      </c>
      <c r="G15" s="12">
        <v>3.2</v>
      </c>
      <c r="H15" s="6">
        <v>8721.8</v>
      </c>
      <c r="I15" s="6">
        <v>6896.5</v>
      </c>
      <c r="J15" s="6">
        <v>1418.1</v>
      </c>
      <c r="K15" s="6">
        <v>42.8</v>
      </c>
      <c r="L15" s="6"/>
      <c r="M15" s="6">
        <v>30.7</v>
      </c>
      <c r="N15" s="6">
        <v>51.4</v>
      </c>
      <c r="O15" s="6"/>
      <c r="P15" s="6">
        <v>74.7</v>
      </c>
      <c r="Q15" s="6">
        <v>170.6</v>
      </c>
      <c r="R15" s="6">
        <v>37</v>
      </c>
      <c r="S15" s="5" t="s">
        <v>29</v>
      </c>
      <c r="T15" s="5" t="s">
        <v>28</v>
      </c>
      <c r="AO15" s="12">
        <v>5.85</v>
      </c>
      <c r="AP15" s="12">
        <v>6.13</v>
      </c>
    </row>
    <row r="16" spans="1:42" ht="63" customHeight="1">
      <c r="A16" s="13" t="s">
        <v>26</v>
      </c>
      <c r="B16" s="10" t="s">
        <v>43</v>
      </c>
      <c r="C16" s="10" t="s">
        <v>17</v>
      </c>
      <c r="D16" s="10" t="s">
        <v>22</v>
      </c>
      <c r="E16" s="125" t="s">
        <v>60</v>
      </c>
      <c r="F16" s="99">
        <v>17.5</v>
      </c>
      <c r="G16" s="51" t="s">
        <v>188</v>
      </c>
      <c r="H16" s="6">
        <v>8716</v>
      </c>
      <c r="I16" s="8">
        <v>6891.9</v>
      </c>
      <c r="J16" s="8">
        <v>1416.9</v>
      </c>
      <c r="K16" s="8">
        <v>42.8</v>
      </c>
      <c r="L16" s="8"/>
      <c r="M16" s="8">
        <v>30.7</v>
      </c>
      <c r="N16" s="8">
        <v>51.4</v>
      </c>
      <c r="O16" s="8"/>
      <c r="P16" s="8">
        <v>74.7</v>
      </c>
      <c r="Q16" s="8">
        <v>170.6</v>
      </c>
      <c r="R16" s="8">
        <v>37</v>
      </c>
      <c r="S16" s="7" t="s">
        <v>30</v>
      </c>
      <c r="T16" s="7" t="s">
        <v>99</v>
      </c>
      <c r="AO16" s="51" t="s">
        <v>139</v>
      </c>
      <c r="AP16" s="51" t="s">
        <v>140</v>
      </c>
    </row>
    <row r="17" spans="1:42" ht="36.75" customHeight="1">
      <c r="A17" s="11" t="s">
        <v>26</v>
      </c>
      <c r="B17" s="9" t="s">
        <v>102</v>
      </c>
      <c r="C17" s="9" t="s">
        <v>17</v>
      </c>
      <c r="D17" s="9" t="s">
        <v>22</v>
      </c>
      <c r="E17" s="124" t="s">
        <v>103</v>
      </c>
      <c r="F17" s="98">
        <v>46.4</v>
      </c>
      <c r="G17" s="12">
        <v>25.9</v>
      </c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7"/>
      <c r="T17" s="7"/>
      <c r="AO17" s="12">
        <v>21.84</v>
      </c>
      <c r="AP17" s="12">
        <v>23.02</v>
      </c>
    </row>
    <row r="18" spans="1:42" ht="39" customHeight="1">
      <c r="A18" s="13" t="s">
        <v>26</v>
      </c>
      <c r="B18" s="10" t="s">
        <v>102</v>
      </c>
      <c r="C18" s="10" t="s">
        <v>17</v>
      </c>
      <c r="D18" s="10" t="s">
        <v>22</v>
      </c>
      <c r="E18" s="125" t="s">
        <v>103</v>
      </c>
      <c r="F18" s="99">
        <v>46.4</v>
      </c>
      <c r="G18" s="14">
        <v>25.9</v>
      </c>
      <c r="H18" s="6"/>
      <c r="I18" s="8"/>
      <c r="J18" s="8"/>
      <c r="K18" s="8"/>
      <c r="L18" s="8"/>
      <c r="M18" s="8"/>
      <c r="N18" s="8"/>
      <c r="O18" s="8"/>
      <c r="P18" s="8"/>
      <c r="Q18" s="8"/>
      <c r="R18" s="8"/>
      <c r="S18" s="7"/>
      <c r="T18" s="7"/>
      <c r="AO18" s="14">
        <v>21.84</v>
      </c>
      <c r="AP18" s="14">
        <v>23.02</v>
      </c>
    </row>
    <row r="19" spans="1:42" ht="32.25" customHeight="1">
      <c r="A19" s="24" t="s">
        <v>15</v>
      </c>
      <c r="B19" s="16" t="s">
        <v>135</v>
      </c>
      <c r="C19" s="16" t="s">
        <v>17</v>
      </c>
      <c r="D19" s="16" t="s">
        <v>15</v>
      </c>
      <c r="E19" s="52" t="s">
        <v>141</v>
      </c>
      <c r="F19" s="52" t="s">
        <v>151</v>
      </c>
      <c r="G19" s="17">
        <v>1118.8</v>
      </c>
      <c r="H19" s="6"/>
      <c r="I19" s="8"/>
      <c r="J19" s="8"/>
      <c r="K19" s="8"/>
      <c r="L19" s="8"/>
      <c r="M19" s="8"/>
      <c r="N19" s="8"/>
      <c r="O19" s="8"/>
      <c r="P19" s="8"/>
      <c r="Q19" s="8"/>
      <c r="R19" s="8"/>
      <c r="S19" s="7"/>
      <c r="T19" s="7"/>
      <c r="AO19" s="17">
        <v>1933.6</v>
      </c>
      <c r="AP19" s="17">
        <v>2002.4</v>
      </c>
    </row>
    <row r="20" spans="1:42" ht="33" customHeight="1">
      <c r="A20" s="11" t="s">
        <v>15</v>
      </c>
      <c r="B20" s="9" t="s">
        <v>136</v>
      </c>
      <c r="C20" s="9" t="s">
        <v>17</v>
      </c>
      <c r="D20" s="9" t="s">
        <v>22</v>
      </c>
      <c r="E20" s="126" t="s">
        <v>142</v>
      </c>
      <c r="F20" s="91">
        <v>0</v>
      </c>
      <c r="G20" s="12">
        <v>1118.8</v>
      </c>
      <c r="H20" s="6"/>
      <c r="I20" s="8"/>
      <c r="J20" s="8"/>
      <c r="K20" s="8"/>
      <c r="L20" s="8"/>
      <c r="M20" s="8"/>
      <c r="N20" s="8"/>
      <c r="O20" s="8"/>
      <c r="P20" s="8"/>
      <c r="Q20" s="8"/>
      <c r="R20" s="8"/>
      <c r="S20" s="7"/>
      <c r="T20" s="7"/>
      <c r="AO20" s="12">
        <v>1933.6</v>
      </c>
      <c r="AP20" s="12">
        <v>2002.4</v>
      </c>
    </row>
    <row r="21" spans="1:42" ht="52.5" customHeight="1">
      <c r="A21" s="11" t="s">
        <v>169</v>
      </c>
      <c r="B21" s="9" t="s">
        <v>172</v>
      </c>
      <c r="C21" s="9" t="s">
        <v>17</v>
      </c>
      <c r="D21" s="9" t="s">
        <v>22</v>
      </c>
      <c r="E21" s="152" t="s">
        <v>191</v>
      </c>
      <c r="F21" s="92">
        <v>0</v>
      </c>
      <c r="G21" s="12">
        <v>336</v>
      </c>
      <c r="H21" s="6"/>
      <c r="I21" s="8"/>
      <c r="J21" s="8"/>
      <c r="K21" s="8"/>
      <c r="L21" s="8"/>
      <c r="M21" s="8"/>
      <c r="N21" s="8"/>
      <c r="O21" s="8"/>
      <c r="P21" s="8"/>
      <c r="Q21" s="8"/>
      <c r="R21" s="8"/>
      <c r="S21" s="7"/>
      <c r="T21" s="7"/>
      <c r="AO21" s="12">
        <v>819.9</v>
      </c>
      <c r="AP21" s="12">
        <v>849</v>
      </c>
    </row>
    <row r="22" spans="1:42" ht="51.75" customHeight="1">
      <c r="A22" s="13" t="s">
        <v>169</v>
      </c>
      <c r="B22" s="10" t="s">
        <v>172</v>
      </c>
      <c r="C22" s="10" t="s">
        <v>17</v>
      </c>
      <c r="D22" s="10" t="s">
        <v>22</v>
      </c>
      <c r="E22" s="127" t="s">
        <v>191</v>
      </c>
      <c r="F22" s="92">
        <v>0</v>
      </c>
      <c r="G22" s="14">
        <v>336</v>
      </c>
      <c r="H22" s="6"/>
      <c r="I22" s="8"/>
      <c r="J22" s="8"/>
      <c r="K22" s="8"/>
      <c r="L22" s="8"/>
      <c r="M22" s="8"/>
      <c r="N22" s="8"/>
      <c r="O22" s="8"/>
      <c r="P22" s="8"/>
      <c r="Q22" s="8"/>
      <c r="R22" s="8"/>
      <c r="S22" s="7"/>
      <c r="T22" s="7"/>
      <c r="AO22" s="14">
        <v>819.9</v>
      </c>
      <c r="AP22" s="14">
        <v>849</v>
      </c>
    </row>
    <row r="23" spans="1:42" ht="68.25" customHeight="1">
      <c r="A23" s="11" t="s">
        <v>15</v>
      </c>
      <c r="B23" s="9" t="s">
        <v>173</v>
      </c>
      <c r="C23" s="9" t="s">
        <v>17</v>
      </c>
      <c r="D23" s="9" t="s">
        <v>22</v>
      </c>
      <c r="E23" s="126" t="s">
        <v>192</v>
      </c>
      <c r="F23" s="91">
        <v>0</v>
      </c>
      <c r="G23" s="12">
        <v>11.5</v>
      </c>
      <c r="H23" s="6"/>
      <c r="I23" s="8"/>
      <c r="J23" s="8"/>
      <c r="K23" s="8"/>
      <c r="L23" s="8"/>
      <c r="M23" s="8"/>
      <c r="N23" s="8"/>
      <c r="O23" s="8"/>
      <c r="P23" s="8"/>
      <c r="Q23" s="8"/>
      <c r="R23" s="8"/>
      <c r="S23" s="7"/>
      <c r="T23" s="7"/>
      <c r="AO23" s="12">
        <v>13.5</v>
      </c>
      <c r="AP23" s="12">
        <v>14</v>
      </c>
    </row>
    <row r="24" spans="1:42" ht="66.75" customHeight="1">
      <c r="A24" s="11" t="s">
        <v>169</v>
      </c>
      <c r="B24" s="9" t="s">
        <v>173</v>
      </c>
      <c r="C24" s="9" t="s">
        <v>17</v>
      </c>
      <c r="D24" s="9" t="s">
        <v>22</v>
      </c>
      <c r="E24" s="126" t="s">
        <v>192</v>
      </c>
      <c r="F24" s="91">
        <v>0</v>
      </c>
      <c r="G24" s="12">
        <v>11.5</v>
      </c>
      <c r="H24" s="6"/>
      <c r="I24" s="8"/>
      <c r="J24" s="8"/>
      <c r="K24" s="8"/>
      <c r="L24" s="8"/>
      <c r="M24" s="8"/>
      <c r="N24" s="8"/>
      <c r="O24" s="8"/>
      <c r="P24" s="8"/>
      <c r="Q24" s="8"/>
      <c r="R24" s="8"/>
      <c r="S24" s="7"/>
      <c r="T24" s="7"/>
      <c r="AO24" s="12">
        <v>13.5</v>
      </c>
      <c r="AP24" s="12">
        <v>14</v>
      </c>
    </row>
    <row r="25" spans="1:42" ht="68.25" customHeight="1">
      <c r="A25" s="13" t="s">
        <v>169</v>
      </c>
      <c r="B25" s="10" t="s">
        <v>173</v>
      </c>
      <c r="C25" s="10" t="s">
        <v>17</v>
      </c>
      <c r="D25" s="10" t="s">
        <v>22</v>
      </c>
      <c r="E25" s="152" t="s">
        <v>192</v>
      </c>
      <c r="F25" s="92">
        <v>0</v>
      </c>
      <c r="G25" s="14">
        <v>11.5</v>
      </c>
      <c r="H25" s="6"/>
      <c r="I25" s="8"/>
      <c r="J25" s="8"/>
      <c r="K25" s="8"/>
      <c r="L25" s="8"/>
      <c r="M25" s="8"/>
      <c r="N25" s="8"/>
      <c r="O25" s="8"/>
      <c r="P25" s="8"/>
      <c r="Q25" s="8"/>
      <c r="R25" s="8"/>
      <c r="S25" s="7"/>
      <c r="T25" s="7"/>
      <c r="AO25" s="14">
        <v>13.5</v>
      </c>
      <c r="AP25" s="14">
        <v>14</v>
      </c>
    </row>
    <row r="26" spans="1:42" ht="55.5" customHeight="1">
      <c r="A26" s="11" t="s">
        <v>15</v>
      </c>
      <c r="B26" s="9" t="s">
        <v>174</v>
      </c>
      <c r="C26" s="9" t="s">
        <v>17</v>
      </c>
      <c r="D26" s="9" t="s">
        <v>22</v>
      </c>
      <c r="E26" s="126" t="s">
        <v>193</v>
      </c>
      <c r="F26" s="91">
        <v>0</v>
      </c>
      <c r="G26" s="12">
        <v>752.7</v>
      </c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7"/>
      <c r="T26" s="7"/>
      <c r="AO26" s="12">
        <v>1046.1</v>
      </c>
      <c r="AP26" s="12">
        <v>1083.3</v>
      </c>
    </row>
    <row r="27" spans="1:42" ht="61.5" customHeight="1">
      <c r="A27" s="11" t="s">
        <v>169</v>
      </c>
      <c r="B27" s="9" t="s">
        <v>174</v>
      </c>
      <c r="C27" s="9" t="s">
        <v>17</v>
      </c>
      <c r="D27" s="9" t="s">
        <v>22</v>
      </c>
      <c r="E27" s="126" t="s">
        <v>193</v>
      </c>
      <c r="F27" s="91">
        <v>0</v>
      </c>
      <c r="G27" s="12">
        <v>752.7</v>
      </c>
      <c r="H27" s="6"/>
      <c r="I27" s="8"/>
      <c r="J27" s="8"/>
      <c r="K27" s="8"/>
      <c r="L27" s="8"/>
      <c r="M27" s="8"/>
      <c r="N27" s="8"/>
      <c r="O27" s="8"/>
      <c r="P27" s="8"/>
      <c r="Q27" s="8"/>
      <c r="R27" s="8"/>
      <c r="S27" s="7"/>
      <c r="T27" s="7"/>
      <c r="AO27" s="12">
        <v>1046.1</v>
      </c>
      <c r="AP27" s="12">
        <v>1083.3</v>
      </c>
    </row>
    <row r="28" spans="1:42" ht="64.5" customHeight="1">
      <c r="A28" s="13" t="s">
        <v>169</v>
      </c>
      <c r="B28" s="10" t="s">
        <v>174</v>
      </c>
      <c r="C28" s="10" t="s">
        <v>17</v>
      </c>
      <c r="D28" s="10" t="s">
        <v>22</v>
      </c>
      <c r="E28" s="152" t="s">
        <v>193</v>
      </c>
      <c r="F28" s="92">
        <v>0</v>
      </c>
      <c r="G28" s="14">
        <v>752.7</v>
      </c>
      <c r="H28" s="6"/>
      <c r="I28" s="8"/>
      <c r="J28" s="8"/>
      <c r="K28" s="8"/>
      <c r="L28" s="8"/>
      <c r="M28" s="8"/>
      <c r="N28" s="8"/>
      <c r="O28" s="8"/>
      <c r="P28" s="8"/>
      <c r="Q28" s="8"/>
      <c r="R28" s="8"/>
      <c r="S28" s="7"/>
      <c r="T28" s="7"/>
      <c r="AO28" s="14">
        <v>1046.1</v>
      </c>
      <c r="AP28" s="14">
        <v>1083.3</v>
      </c>
    </row>
    <row r="29" spans="1:42" ht="56.25" customHeight="1">
      <c r="A29" s="11" t="s">
        <v>15</v>
      </c>
      <c r="B29" s="9" t="s">
        <v>175</v>
      </c>
      <c r="C29" s="9" t="s">
        <v>17</v>
      </c>
      <c r="D29" s="9" t="s">
        <v>22</v>
      </c>
      <c r="E29" s="126" t="s">
        <v>194</v>
      </c>
      <c r="F29" s="91">
        <v>0</v>
      </c>
      <c r="G29" s="12">
        <v>18.6</v>
      </c>
      <c r="H29" s="6"/>
      <c r="I29" s="8"/>
      <c r="J29" s="8"/>
      <c r="K29" s="8"/>
      <c r="L29" s="8"/>
      <c r="M29" s="8"/>
      <c r="N29" s="8"/>
      <c r="O29" s="8"/>
      <c r="P29" s="8"/>
      <c r="Q29" s="8"/>
      <c r="R29" s="8"/>
      <c r="S29" s="7"/>
      <c r="T29" s="7"/>
      <c r="AO29" s="12">
        <v>54.1</v>
      </c>
      <c r="AP29" s="12">
        <v>56.1</v>
      </c>
    </row>
    <row r="30" spans="1:42" ht="56.25" customHeight="1">
      <c r="A30" s="11" t="s">
        <v>169</v>
      </c>
      <c r="B30" s="9" t="s">
        <v>175</v>
      </c>
      <c r="C30" s="9" t="s">
        <v>17</v>
      </c>
      <c r="D30" s="9" t="s">
        <v>22</v>
      </c>
      <c r="E30" s="126" t="s">
        <v>194</v>
      </c>
      <c r="F30" s="91">
        <v>0</v>
      </c>
      <c r="G30" s="12">
        <v>18.6</v>
      </c>
      <c r="H30" s="6"/>
      <c r="I30" s="8"/>
      <c r="J30" s="8"/>
      <c r="K30" s="8"/>
      <c r="L30" s="8"/>
      <c r="M30" s="8"/>
      <c r="N30" s="8"/>
      <c r="O30" s="8"/>
      <c r="P30" s="8"/>
      <c r="Q30" s="8"/>
      <c r="R30" s="8"/>
      <c r="S30" s="7"/>
      <c r="T30" s="7"/>
      <c r="AO30" s="12">
        <v>54.1</v>
      </c>
      <c r="AP30" s="12">
        <v>56.1</v>
      </c>
    </row>
    <row r="31" spans="1:42" ht="52.5" customHeight="1">
      <c r="A31" s="13" t="s">
        <v>169</v>
      </c>
      <c r="B31" s="10" t="s">
        <v>175</v>
      </c>
      <c r="C31" s="10" t="s">
        <v>17</v>
      </c>
      <c r="D31" s="10" t="s">
        <v>22</v>
      </c>
      <c r="E31" s="152" t="s">
        <v>194</v>
      </c>
      <c r="F31" s="92">
        <v>0</v>
      </c>
      <c r="G31" s="14">
        <v>18.6</v>
      </c>
      <c r="H31" s="6"/>
      <c r="I31" s="8"/>
      <c r="J31" s="8"/>
      <c r="K31" s="8"/>
      <c r="L31" s="8"/>
      <c r="M31" s="8"/>
      <c r="N31" s="8"/>
      <c r="O31" s="8"/>
      <c r="P31" s="8"/>
      <c r="Q31" s="8"/>
      <c r="R31" s="8"/>
      <c r="S31" s="7"/>
      <c r="T31" s="7"/>
      <c r="AO31" s="14">
        <v>54.1</v>
      </c>
      <c r="AP31" s="14">
        <v>56.1</v>
      </c>
    </row>
    <row r="32" spans="1:42" ht="24.75" customHeight="1">
      <c r="A32" s="24" t="s">
        <v>15</v>
      </c>
      <c r="B32" s="16" t="s">
        <v>44</v>
      </c>
      <c r="C32" s="16" t="s">
        <v>17</v>
      </c>
      <c r="D32" s="16" t="s">
        <v>15</v>
      </c>
      <c r="E32" s="58" t="s">
        <v>31</v>
      </c>
      <c r="F32" s="58">
        <v>0.8</v>
      </c>
      <c r="G32" s="17">
        <v>4.4</v>
      </c>
      <c r="H32" s="54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56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17">
        <v>3.58</v>
      </c>
      <c r="AP32" s="17">
        <v>4.13</v>
      </c>
    </row>
    <row r="33" spans="1:42" ht="12.75" customHeight="1">
      <c r="A33" s="11" t="s">
        <v>15</v>
      </c>
      <c r="B33" s="9" t="s">
        <v>32</v>
      </c>
      <c r="C33" s="9" t="s">
        <v>17</v>
      </c>
      <c r="D33" s="9" t="s">
        <v>22</v>
      </c>
      <c r="E33" s="128" t="s">
        <v>112</v>
      </c>
      <c r="F33" s="100">
        <v>0.8</v>
      </c>
      <c r="G33" s="12">
        <v>4.4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  <c r="T33" s="7"/>
      <c r="AO33" s="12">
        <v>3.58</v>
      </c>
      <c r="AP33" s="12">
        <v>4.13</v>
      </c>
    </row>
    <row r="34" spans="1:42" ht="14.25" customHeight="1">
      <c r="A34" s="13" t="s">
        <v>26</v>
      </c>
      <c r="B34" s="10" t="s">
        <v>107</v>
      </c>
      <c r="C34" s="10" t="s">
        <v>17</v>
      </c>
      <c r="D34" s="10" t="s">
        <v>22</v>
      </c>
      <c r="E34" s="129" t="s">
        <v>108</v>
      </c>
      <c r="F34" s="101">
        <v>0.8</v>
      </c>
      <c r="G34" s="14">
        <v>4.4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  <c r="T34" s="7"/>
      <c r="AO34" s="14">
        <v>3.58</v>
      </c>
      <c r="AP34" s="14">
        <v>4.13</v>
      </c>
    </row>
    <row r="35" spans="1:42" ht="17.25" customHeight="1">
      <c r="A35" s="16" t="s">
        <v>15</v>
      </c>
      <c r="B35" s="16" t="s">
        <v>45</v>
      </c>
      <c r="C35" s="16" t="s">
        <v>17</v>
      </c>
      <c r="D35" s="16" t="s">
        <v>15</v>
      </c>
      <c r="E35" s="52" t="s">
        <v>38</v>
      </c>
      <c r="F35" s="52" t="s">
        <v>152</v>
      </c>
      <c r="G35" s="17">
        <v>3564.2</v>
      </c>
      <c r="H35" s="6">
        <v>884.6</v>
      </c>
      <c r="I35" s="6">
        <v>674.4</v>
      </c>
      <c r="J35" s="6">
        <v>154.3</v>
      </c>
      <c r="K35" s="6">
        <v>0.1</v>
      </c>
      <c r="L35" s="6"/>
      <c r="M35" s="6">
        <v>6.6</v>
      </c>
      <c r="N35" s="6">
        <v>14</v>
      </c>
      <c r="O35" s="6"/>
      <c r="P35" s="6">
        <v>7.8</v>
      </c>
      <c r="Q35" s="6">
        <v>20.9</v>
      </c>
      <c r="R35" s="6">
        <v>6.5</v>
      </c>
      <c r="S35" s="5" t="s">
        <v>39</v>
      </c>
      <c r="T35" s="5" t="s">
        <v>38</v>
      </c>
      <c r="AO35" s="17">
        <v>4591.46</v>
      </c>
      <c r="AP35" s="17">
        <v>4839.41</v>
      </c>
    </row>
    <row r="36" spans="1:42" ht="13.5" customHeight="1">
      <c r="A36" s="9" t="s">
        <v>15</v>
      </c>
      <c r="B36" s="9" t="s">
        <v>75</v>
      </c>
      <c r="C36" s="20" t="s">
        <v>17</v>
      </c>
      <c r="D36" s="20" t="s">
        <v>22</v>
      </c>
      <c r="E36" s="123" t="s">
        <v>74</v>
      </c>
      <c r="F36" s="97" t="s">
        <v>153</v>
      </c>
      <c r="G36" s="21">
        <v>2271.2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  <c r="T36" s="5"/>
      <c r="AO36" s="21">
        <v>2604.9</v>
      </c>
      <c r="AP36" s="21">
        <v>2745.57</v>
      </c>
    </row>
    <row r="37" spans="1:42" ht="39.75" customHeight="1">
      <c r="A37" s="10" t="s">
        <v>26</v>
      </c>
      <c r="B37" s="10" t="s">
        <v>195</v>
      </c>
      <c r="C37" s="18" t="s">
        <v>17</v>
      </c>
      <c r="D37" s="18" t="s">
        <v>22</v>
      </c>
      <c r="E37" s="152" t="s">
        <v>196</v>
      </c>
      <c r="F37" s="92">
        <v>2018.6</v>
      </c>
      <c r="G37" s="25">
        <v>2271.2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5"/>
      <c r="T37" s="5"/>
      <c r="AO37" s="25">
        <v>2604.9</v>
      </c>
      <c r="AP37" s="25">
        <v>2745.57</v>
      </c>
    </row>
    <row r="38" spans="1:70" s="19" customFormat="1" ht="15" customHeight="1">
      <c r="A38" s="9" t="s">
        <v>15</v>
      </c>
      <c r="B38" s="9" t="s">
        <v>76</v>
      </c>
      <c r="C38" s="20" t="s">
        <v>17</v>
      </c>
      <c r="D38" s="20" t="s">
        <v>22</v>
      </c>
      <c r="E38" s="123" t="s">
        <v>77</v>
      </c>
      <c r="F38" s="97" t="s">
        <v>154</v>
      </c>
      <c r="G38" s="21">
        <v>1293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5"/>
      <c r="T38" s="5"/>
      <c r="AO38" s="21">
        <v>1986.56</v>
      </c>
      <c r="AP38" s="21">
        <v>2093.84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</row>
    <row r="39" spans="1:70" s="19" customFormat="1" ht="22.5" customHeight="1">
      <c r="A39" s="9" t="s">
        <v>15</v>
      </c>
      <c r="B39" s="9" t="s">
        <v>197</v>
      </c>
      <c r="C39" s="20" t="s">
        <v>17</v>
      </c>
      <c r="D39" s="20" t="s">
        <v>22</v>
      </c>
      <c r="E39" s="123" t="s">
        <v>198</v>
      </c>
      <c r="F39" s="97" t="s">
        <v>155</v>
      </c>
      <c r="G39" s="21">
        <v>583.8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5"/>
      <c r="T39" s="5"/>
      <c r="AO39" s="21">
        <v>277.25</v>
      </c>
      <c r="AP39" s="21">
        <v>292.23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</row>
    <row r="40" spans="1:42" ht="26.25" customHeight="1">
      <c r="A40" s="10" t="s">
        <v>26</v>
      </c>
      <c r="B40" s="10" t="s">
        <v>199</v>
      </c>
      <c r="C40" s="18" t="s">
        <v>17</v>
      </c>
      <c r="D40" s="18" t="s">
        <v>22</v>
      </c>
      <c r="E40" s="153" t="s">
        <v>200</v>
      </c>
      <c r="F40" s="102" t="s">
        <v>155</v>
      </c>
      <c r="G40" s="25">
        <v>583.8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5"/>
      <c r="T40" s="5"/>
      <c r="AO40" s="25">
        <v>277.25</v>
      </c>
      <c r="AP40" s="25">
        <v>292.23</v>
      </c>
    </row>
    <row r="41" spans="1:70" s="19" customFormat="1" ht="20.25" customHeight="1">
      <c r="A41" s="9" t="s">
        <v>15</v>
      </c>
      <c r="B41" s="9" t="s">
        <v>201</v>
      </c>
      <c r="C41" s="20" t="s">
        <v>17</v>
      </c>
      <c r="D41" s="20" t="s">
        <v>22</v>
      </c>
      <c r="E41" s="123" t="s">
        <v>202</v>
      </c>
      <c r="F41" s="97" t="s">
        <v>156</v>
      </c>
      <c r="G41" s="21">
        <v>709.2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5"/>
      <c r="T41" s="5"/>
      <c r="AO41" s="21">
        <v>1709.31</v>
      </c>
      <c r="AP41" s="21">
        <v>1801.61</v>
      </c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</row>
    <row r="42" spans="1:42" ht="33.75" customHeight="1">
      <c r="A42" s="10" t="s">
        <v>26</v>
      </c>
      <c r="B42" s="10" t="s">
        <v>203</v>
      </c>
      <c r="C42" s="18" t="s">
        <v>17</v>
      </c>
      <c r="D42" s="18" t="s">
        <v>22</v>
      </c>
      <c r="E42" s="153" t="s">
        <v>204</v>
      </c>
      <c r="F42" s="102" t="s">
        <v>156</v>
      </c>
      <c r="G42" s="25">
        <v>709.2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5"/>
      <c r="T42" s="5"/>
      <c r="AO42" s="25">
        <v>1709.31</v>
      </c>
      <c r="AP42" s="25">
        <v>1801.61</v>
      </c>
    </row>
    <row r="43" spans="1:42" ht="39.75" customHeight="1">
      <c r="A43" s="24" t="s">
        <v>15</v>
      </c>
      <c r="B43" s="16" t="s">
        <v>46</v>
      </c>
      <c r="C43" s="16" t="s">
        <v>17</v>
      </c>
      <c r="D43" s="16" t="s">
        <v>15</v>
      </c>
      <c r="E43" s="52" t="s">
        <v>64</v>
      </c>
      <c r="F43" s="52" t="s">
        <v>157</v>
      </c>
      <c r="G43" s="17">
        <f>G44+G49</f>
        <v>4640.5</v>
      </c>
      <c r="H43" s="6">
        <v>3870.5</v>
      </c>
      <c r="I43" s="6">
        <v>2612</v>
      </c>
      <c r="J43" s="6">
        <v>1099.5</v>
      </c>
      <c r="K43" s="6">
        <v>49.4</v>
      </c>
      <c r="L43" s="6"/>
      <c r="M43" s="6">
        <v>7.8</v>
      </c>
      <c r="N43" s="6">
        <v>25.5</v>
      </c>
      <c r="O43" s="6"/>
      <c r="P43" s="6">
        <v>33</v>
      </c>
      <c r="Q43" s="6">
        <v>21.7</v>
      </c>
      <c r="R43" s="6">
        <v>21.6</v>
      </c>
      <c r="S43" s="5" t="s">
        <v>65</v>
      </c>
      <c r="T43" s="5" t="s">
        <v>64</v>
      </c>
      <c r="AO43" s="17">
        <v>4890.6</v>
      </c>
      <c r="AP43" s="17">
        <v>5241.8</v>
      </c>
    </row>
    <row r="44" spans="1:42" ht="66.75" customHeight="1">
      <c r="A44" s="11" t="s">
        <v>15</v>
      </c>
      <c r="B44" s="9" t="s">
        <v>47</v>
      </c>
      <c r="C44" s="9" t="s">
        <v>17</v>
      </c>
      <c r="D44" s="9" t="s">
        <v>68</v>
      </c>
      <c r="E44" s="126" t="s">
        <v>104</v>
      </c>
      <c r="F44" s="91">
        <v>3590</v>
      </c>
      <c r="G44" s="12">
        <v>4453.5</v>
      </c>
      <c r="H44" s="6">
        <v>3860</v>
      </c>
      <c r="I44" s="6">
        <v>2612</v>
      </c>
      <c r="J44" s="6">
        <v>1096</v>
      </c>
      <c r="K44" s="6">
        <v>49.4</v>
      </c>
      <c r="L44" s="6"/>
      <c r="M44" s="6">
        <v>7.8</v>
      </c>
      <c r="N44" s="6">
        <v>25.5</v>
      </c>
      <c r="O44" s="6"/>
      <c r="P44" s="6">
        <v>26</v>
      </c>
      <c r="Q44" s="6">
        <v>21.7</v>
      </c>
      <c r="R44" s="6">
        <v>21.6</v>
      </c>
      <c r="S44" s="5" t="s">
        <v>69</v>
      </c>
      <c r="T44" s="5" t="s">
        <v>100</v>
      </c>
      <c r="AO44" s="12">
        <v>4890.6</v>
      </c>
      <c r="AP44" s="12">
        <v>5241.8</v>
      </c>
    </row>
    <row r="45" spans="1:42" ht="57.75" customHeight="1">
      <c r="A45" s="11" t="s">
        <v>15</v>
      </c>
      <c r="B45" s="9" t="s">
        <v>48</v>
      </c>
      <c r="C45" s="9" t="s">
        <v>17</v>
      </c>
      <c r="D45" s="9" t="s">
        <v>68</v>
      </c>
      <c r="E45" s="126" t="s">
        <v>70</v>
      </c>
      <c r="F45" s="91">
        <v>2517.9</v>
      </c>
      <c r="G45" s="12">
        <v>1688.4</v>
      </c>
      <c r="H45" s="6">
        <v>2839</v>
      </c>
      <c r="I45" s="6">
        <v>2062</v>
      </c>
      <c r="J45" s="6">
        <v>736</v>
      </c>
      <c r="K45" s="6">
        <v>4.4</v>
      </c>
      <c r="L45" s="6"/>
      <c r="M45" s="6">
        <v>7.8</v>
      </c>
      <c r="N45" s="6">
        <v>0.5</v>
      </c>
      <c r="O45" s="6"/>
      <c r="P45" s="6">
        <v>13</v>
      </c>
      <c r="Q45" s="6">
        <v>7.7</v>
      </c>
      <c r="R45" s="6">
        <v>7.6</v>
      </c>
      <c r="S45" s="5" t="s">
        <v>71</v>
      </c>
      <c r="T45" s="5" t="s">
        <v>70</v>
      </c>
      <c r="AO45" s="12">
        <v>2790.6</v>
      </c>
      <c r="AP45" s="12">
        <v>3041.8</v>
      </c>
    </row>
    <row r="46" spans="1:42" ht="57" customHeight="1">
      <c r="A46" s="13" t="s">
        <v>67</v>
      </c>
      <c r="B46" s="10" t="s">
        <v>205</v>
      </c>
      <c r="C46" s="10" t="s">
        <v>17</v>
      </c>
      <c r="D46" s="10" t="s">
        <v>68</v>
      </c>
      <c r="E46" s="152" t="s">
        <v>206</v>
      </c>
      <c r="F46" s="92">
        <v>2517.9</v>
      </c>
      <c r="G46" s="14">
        <v>1688.4</v>
      </c>
      <c r="H46" s="6">
        <v>2839</v>
      </c>
      <c r="I46" s="8">
        <v>2062</v>
      </c>
      <c r="J46" s="8">
        <v>736</v>
      </c>
      <c r="K46" s="8">
        <v>4.4</v>
      </c>
      <c r="L46" s="8"/>
      <c r="M46" s="8">
        <v>7.8</v>
      </c>
      <c r="N46" s="8">
        <v>0.5</v>
      </c>
      <c r="O46" s="8"/>
      <c r="P46" s="8">
        <v>13</v>
      </c>
      <c r="Q46" s="8">
        <v>7.7</v>
      </c>
      <c r="R46" s="8">
        <v>7.6</v>
      </c>
      <c r="S46" s="7" t="s">
        <v>72</v>
      </c>
      <c r="T46" s="7" t="s">
        <v>101</v>
      </c>
      <c r="AO46" s="14">
        <v>2790.6</v>
      </c>
      <c r="AP46" s="14">
        <v>3041.8</v>
      </c>
    </row>
    <row r="47" spans="1:42" ht="75" customHeight="1">
      <c r="A47" s="11" t="s">
        <v>15</v>
      </c>
      <c r="B47" s="9" t="s">
        <v>49</v>
      </c>
      <c r="C47" s="9" t="s">
        <v>17</v>
      </c>
      <c r="D47" s="9" t="s">
        <v>68</v>
      </c>
      <c r="E47" s="126" t="s">
        <v>33</v>
      </c>
      <c r="F47" s="91">
        <v>1072.1</v>
      </c>
      <c r="G47" s="12">
        <v>2765.1</v>
      </c>
      <c r="H47" s="6">
        <v>1021</v>
      </c>
      <c r="I47" s="6">
        <v>550</v>
      </c>
      <c r="J47" s="6">
        <v>360</v>
      </c>
      <c r="K47" s="6">
        <v>45</v>
      </c>
      <c r="L47" s="6"/>
      <c r="M47" s="6"/>
      <c r="N47" s="6">
        <v>25</v>
      </c>
      <c r="O47" s="6"/>
      <c r="P47" s="6">
        <v>13</v>
      </c>
      <c r="Q47" s="6">
        <v>14</v>
      </c>
      <c r="R47" s="6">
        <v>14</v>
      </c>
      <c r="S47" s="5" t="s">
        <v>83</v>
      </c>
      <c r="T47" s="5" t="s">
        <v>73</v>
      </c>
      <c r="AO47" s="12">
        <v>2100</v>
      </c>
      <c r="AP47" s="12">
        <v>2200</v>
      </c>
    </row>
    <row r="48" spans="1:42" ht="57" customHeight="1">
      <c r="A48" s="13" t="s">
        <v>78</v>
      </c>
      <c r="B48" s="10" t="s">
        <v>207</v>
      </c>
      <c r="C48" s="10" t="s">
        <v>17</v>
      </c>
      <c r="D48" s="10" t="s">
        <v>68</v>
      </c>
      <c r="E48" s="152" t="s">
        <v>208</v>
      </c>
      <c r="F48" s="92">
        <v>1072.1</v>
      </c>
      <c r="G48" s="14">
        <v>2765.1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 t="s">
        <v>85</v>
      </c>
      <c r="T48" s="7" t="s">
        <v>84</v>
      </c>
      <c r="AO48" s="14">
        <v>2100</v>
      </c>
      <c r="AP48" s="14">
        <v>2200</v>
      </c>
    </row>
    <row r="49" spans="1:42" ht="57" customHeight="1">
      <c r="A49" s="13" t="s">
        <v>78</v>
      </c>
      <c r="B49" s="10" t="s">
        <v>232</v>
      </c>
      <c r="C49" s="10" t="s">
        <v>17</v>
      </c>
      <c r="D49" s="10" t="s">
        <v>68</v>
      </c>
      <c r="E49" s="127" t="s">
        <v>231</v>
      </c>
      <c r="F49" s="92"/>
      <c r="G49" s="14">
        <v>187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7"/>
      <c r="T49" s="7"/>
      <c r="AO49" s="14"/>
      <c r="AP49" s="14"/>
    </row>
    <row r="50" spans="1:42" ht="27" customHeight="1">
      <c r="A50" s="24" t="s">
        <v>15</v>
      </c>
      <c r="B50" s="16" t="s">
        <v>50</v>
      </c>
      <c r="C50" s="16" t="s">
        <v>17</v>
      </c>
      <c r="D50" s="16" t="s">
        <v>15</v>
      </c>
      <c r="E50" s="52" t="s">
        <v>34</v>
      </c>
      <c r="F50" s="52" t="s">
        <v>158</v>
      </c>
      <c r="G50" s="17">
        <f>G53+G56</f>
        <v>821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7"/>
      <c r="T50" s="7"/>
      <c r="AO50" s="17">
        <v>150</v>
      </c>
      <c r="AP50" s="17">
        <v>155</v>
      </c>
    </row>
    <row r="51" spans="1:70" s="19" customFormat="1" ht="15" customHeight="1">
      <c r="A51" s="11" t="s">
        <v>15</v>
      </c>
      <c r="B51" s="9" t="s">
        <v>35</v>
      </c>
      <c r="C51" s="9" t="s">
        <v>17</v>
      </c>
      <c r="D51" s="9" t="s">
        <v>97</v>
      </c>
      <c r="E51" s="123" t="s">
        <v>209</v>
      </c>
      <c r="F51" s="97" t="s">
        <v>159</v>
      </c>
      <c r="G51" s="12">
        <v>377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5"/>
      <c r="T51" s="5"/>
      <c r="AO51" s="12">
        <v>40</v>
      </c>
      <c r="AP51" s="12">
        <v>40</v>
      </c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</row>
    <row r="52" spans="1:70" s="19" customFormat="1" ht="16.5" customHeight="1">
      <c r="A52" s="11" t="s">
        <v>15</v>
      </c>
      <c r="B52" s="9" t="s">
        <v>37</v>
      </c>
      <c r="C52" s="9" t="s">
        <v>17</v>
      </c>
      <c r="D52" s="9" t="s">
        <v>97</v>
      </c>
      <c r="E52" s="123" t="s">
        <v>36</v>
      </c>
      <c r="F52" s="97" t="s">
        <v>159</v>
      </c>
      <c r="G52" s="12">
        <v>377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5"/>
      <c r="T52" s="5"/>
      <c r="AO52" s="12">
        <v>40</v>
      </c>
      <c r="AP52" s="12">
        <v>40</v>
      </c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</row>
    <row r="53" spans="1:70" s="19" customFormat="1" ht="28.5" customHeight="1">
      <c r="A53" s="13" t="s">
        <v>78</v>
      </c>
      <c r="B53" s="10" t="s">
        <v>210</v>
      </c>
      <c r="C53" s="10" t="s">
        <v>17</v>
      </c>
      <c r="D53" s="10" t="s">
        <v>97</v>
      </c>
      <c r="E53" s="152" t="s">
        <v>211</v>
      </c>
      <c r="F53" s="92">
        <v>32</v>
      </c>
      <c r="G53" s="14">
        <v>377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5"/>
      <c r="T53" s="5"/>
      <c r="AO53" s="14">
        <v>40</v>
      </c>
      <c r="AP53" s="14">
        <v>40</v>
      </c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</row>
    <row r="54" spans="1:42" ht="22.5" customHeight="1">
      <c r="A54" s="11" t="s">
        <v>15</v>
      </c>
      <c r="B54" s="9" t="s">
        <v>105</v>
      </c>
      <c r="C54" s="9" t="s">
        <v>17</v>
      </c>
      <c r="D54" s="9" t="s">
        <v>97</v>
      </c>
      <c r="E54" s="126" t="s">
        <v>143</v>
      </c>
      <c r="F54" s="91">
        <v>100</v>
      </c>
      <c r="G54" s="12">
        <v>444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7"/>
      <c r="T54" s="7"/>
      <c r="AO54" s="12">
        <v>110</v>
      </c>
      <c r="AP54" s="12">
        <v>115</v>
      </c>
    </row>
    <row r="55" spans="1:42" ht="24.75" customHeight="1">
      <c r="A55" s="11" t="s">
        <v>15</v>
      </c>
      <c r="B55" s="9" t="s">
        <v>189</v>
      </c>
      <c r="C55" s="9" t="s">
        <v>17</v>
      </c>
      <c r="D55" s="9" t="s">
        <v>97</v>
      </c>
      <c r="E55" s="126" t="s">
        <v>212</v>
      </c>
      <c r="F55" s="91">
        <v>100</v>
      </c>
      <c r="G55" s="12">
        <v>444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7"/>
      <c r="T55" s="7"/>
      <c r="AO55" s="12">
        <v>110</v>
      </c>
      <c r="AP55" s="12">
        <v>115</v>
      </c>
    </row>
    <row r="56" spans="1:42" ht="32.25" customHeight="1">
      <c r="A56" s="13" t="s">
        <v>78</v>
      </c>
      <c r="B56" s="10" t="s">
        <v>213</v>
      </c>
      <c r="C56" s="10" t="s">
        <v>17</v>
      </c>
      <c r="D56" s="10" t="s">
        <v>97</v>
      </c>
      <c r="E56" s="152" t="s">
        <v>214</v>
      </c>
      <c r="F56" s="92">
        <v>100</v>
      </c>
      <c r="G56" s="14">
        <v>444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7"/>
      <c r="T56" s="7"/>
      <c r="AO56" s="14">
        <v>110</v>
      </c>
      <c r="AP56" s="14">
        <v>115</v>
      </c>
    </row>
    <row r="57" spans="1:42" ht="36.75" customHeight="1" thickBot="1">
      <c r="A57" s="24" t="s">
        <v>15</v>
      </c>
      <c r="B57" s="16" t="s">
        <v>51</v>
      </c>
      <c r="C57" s="16" t="s">
        <v>17</v>
      </c>
      <c r="D57" s="16" t="s">
        <v>15</v>
      </c>
      <c r="E57" s="52" t="s">
        <v>86</v>
      </c>
      <c r="F57" s="52" t="s">
        <v>160</v>
      </c>
      <c r="G57" s="17">
        <f>G59+G62</f>
        <v>2529.8999999999996</v>
      </c>
      <c r="H57" s="6">
        <v>75</v>
      </c>
      <c r="I57" s="6">
        <v>70</v>
      </c>
      <c r="J57" s="6">
        <v>5</v>
      </c>
      <c r="K57" s="6"/>
      <c r="L57" s="6"/>
      <c r="M57" s="6"/>
      <c r="N57" s="6"/>
      <c r="O57" s="6"/>
      <c r="P57" s="6"/>
      <c r="Q57" s="6"/>
      <c r="R57" s="6"/>
      <c r="S57" s="5" t="s">
        <v>87</v>
      </c>
      <c r="T57" s="5" t="s">
        <v>86</v>
      </c>
      <c r="AO57" s="17">
        <v>40</v>
      </c>
      <c r="AP57" s="17">
        <v>40</v>
      </c>
    </row>
    <row r="58" spans="1:42" ht="38.25" customHeight="1" thickBot="1">
      <c r="A58" s="11" t="s">
        <v>15</v>
      </c>
      <c r="B58" s="9" t="s">
        <v>247</v>
      </c>
      <c r="C58" s="9" t="s">
        <v>17</v>
      </c>
      <c r="D58" s="9" t="s">
        <v>15</v>
      </c>
      <c r="E58" s="166" t="s">
        <v>248</v>
      </c>
      <c r="F58" s="12">
        <f>F59</f>
        <v>0</v>
      </c>
      <c r="G58" s="167">
        <v>437.2</v>
      </c>
      <c r="H58" s="6"/>
      <c r="I58" s="8"/>
      <c r="J58" s="8"/>
      <c r="K58" s="8"/>
      <c r="L58" s="8"/>
      <c r="M58" s="8"/>
      <c r="N58" s="8"/>
      <c r="O58" s="8"/>
      <c r="P58" s="8"/>
      <c r="Q58" s="8"/>
      <c r="R58" s="8"/>
      <c r="S58" s="7"/>
      <c r="T58" s="7"/>
      <c r="AO58" s="14"/>
      <c r="AP58" s="14"/>
    </row>
    <row r="59" spans="1:42" ht="38.25" customHeight="1" thickBot="1">
      <c r="A59" s="13" t="s">
        <v>78</v>
      </c>
      <c r="B59" s="10" t="s">
        <v>254</v>
      </c>
      <c r="C59" s="10" t="s">
        <v>17</v>
      </c>
      <c r="D59" s="10" t="s">
        <v>245</v>
      </c>
      <c r="E59" s="165" t="s">
        <v>246</v>
      </c>
      <c r="F59" s="92"/>
      <c r="G59" s="14">
        <v>437.2</v>
      </c>
      <c r="H59" s="6"/>
      <c r="I59" s="8"/>
      <c r="J59" s="8"/>
      <c r="K59" s="8"/>
      <c r="L59" s="8"/>
      <c r="M59" s="8"/>
      <c r="N59" s="8"/>
      <c r="O59" s="8"/>
      <c r="P59" s="8"/>
      <c r="Q59" s="8"/>
      <c r="R59" s="8"/>
      <c r="S59" s="7"/>
      <c r="T59" s="7"/>
      <c r="AO59" s="14"/>
      <c r="AP59" s="14"/>
    </row>
    <row r="60" spans="1:42" ht="30.75" customHeight="1">
      <c r="A60" s="11" t="s">
        <v>15</v>
      </c>
      <c r="B60" s="9" t="s">
        <v>52</v>
      </c>
      <c r="C60" s="9" t="s">
        <v>17</v>
      </c>
      <c r="D60" s="9" t="s">
        <v>0</v>
      </c>
      <c r="E60" s="126" t="s">
        <v>215</v>
      </c>
      <c r="F60" s="91">
        <v>50</v>
      </c>
      <c r="G60" s="12">
        <v>2092.7</v>
      </c>
      <c r="H60" s="6">
        <v>75</v>
      </c>
      <c r="I60" s="6">
        <v>70</v>
      </c>
      <c r="J60" s="6">
        <v>5</v>
      </c>
      <c r="K60" s="6"/>
      <c r="L60" s="6"/>
      <c r="M60" s="6"/>
      <c r="N60" s="6"/>
      <c r="O60" s="6"/>
      <c r="P60" s="6"/>
      <c r="Q60" s="6"/>
      <c r="R60" s="6"/>
      <c r="S60" s="5" t="s">
        <v>89</v>
      </c>
      <c r="T60" s="5" t="s">
        <v>88</v>
      </c>
      <c r="AO60" s="12">
        <v>40</v>
      </c>
      <c r="AP60" s="12">
        <v>40</v>
      </c>
    </row>
    <row r="61" spans="1:42" ht="32.25" customHeight="1">
      <c r="A61" s="11" t="s">
        <v>15</v>
      </c>
      <c r="B61" s="9" t="s">
        <v>53</v>
      </c>
      <c r="C61" s="9" t="s">
        <v>17</v>
      </c>
      <c r="D61" s="9" t="s">
        <v>0</v>
      </c>
      <c r="E61" s="126" t="s">
        <v>90</v>
      </c>
      <c r="F61" s="91">
        <v>50</v>
      </c>
      <c r="G61" s="12">
        <v>2092.7</v>
      </c>
      <c r="H61" s="6">
        <v>75</v>
      </c>
      <c r="I61" s="6">
        <v>70</v>
      </c>
      <c r="J61" s="6">
        <v>5</v>
      </c>
      <c r="K61" s="6"/>
      <c r="L61" s="6"/>
      <c r="M61" s="6"/>
      <c r="N61" s="6"/>
      <c r="O61" s="6"/>
      <c r="P61" s="6"/>
      <c r="Q61" s="6"/>
      <c r="R61" s="6"/>
      <c r="S61" s="5" t="s">
        <v>91</v>
      </c>
      <c r="T61" s="5" t="s">
        <v>90</v>
      </c>
      <c r="AO61" s="12">
        <v>40</v>
      </c>
      <c r="AP61" s="12">
        <v>40</v>
      </c>
    </row>
    <row r="62" spans="1:42" ht="38.25" customHeight="1">
      <c r="A62" s="13" t="s">
        <v>67</v>
      </c>
      <c r="B62" s="10" t="s">
        <v>216</v>
      </c>
      <c r="C62" s="10" t="s">
        <v>17</v>
      </c>
      <c r="D62" s="10" t="s">
        <v>0</v>
      </c>
      <c r="E62" s="152" t="s">
        <v>217</v>
      </c>
      <c r="F62" s="92">
        <v>50</v>
      </c>
      <c r="G62" s="14">
        <v>2092.7</v>
      </c>
      <c r="H62" s="6">
        <v>75</v>
      </c>
      <c r="I62" s="8">
        <v>70</v>
      </c>
      <c r="J62" s="8">
        <v>5</v>
      </c>
      <c r="K62" s="8"/>
      <c r="L62" s="8"/>
      <c r="M62" s="8"/>
      <c r="N62" s="8"/>
      <c r="O62" s="8"/>
      <c r="P62" s="8"/>
      <c r="Q62" s="8"/>
      <c r="R62" s="8"/>
      <c r="S62" s="7" t="s">
        <v>93</v>
      </c>
      <c r="T62" s="7" t="s">
        <v>92</v>
      </c>
      <c r="AO62" s="14">
        <v>40</v>
      </c>
      <c r="AP62" s="14">
        <v>40</v>
      </c>
    </row>
    <row r="63" spans="1:42" ht="17.25" customHeight="1">
      <c r="A63" s="24" t="s">
        <v>15</v>
      </c>
      <c r="B63" s="16" t="s">
        <v>54</v>
      </c>
      <c r="C63" s="16" t="s">
        <v>17</v>
      </c>
      <c r="D63" s="16" t="s">
        <v>15</v>
      </c>
      <c r="E63" s="52" t="s">
        <v>94</v>
      </c>
      <c r="F63" s="52" t="s">
        <v>161</v>
      </c>
      <c r="G63" s="17">
        <v>70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 t="s">
        <v>95</v>
      </c>
      <c r="T63" s="5" t="s">
        <v>94</v>
      </c>
      <c r="AO63" s="17">
        <v>92</v>
      </c>
      <c r="AP63" s="17">
        <v>97</v>
      </c>
    </row>
    <row r="64" spans="1:42" ht="32.25" customHeight="1">
      <c r="A64" s="13" t="s">
        <v>15</v>
      </c>
      <c r="B64" s="10" t="s">
        <v>218</v>
      </c>
      <c r="C64" s="10" t="s">
        <v>17</v>
      </c>
      <c r="D64" s="10" t="s">
        <v>66</v>
      </c>
      <c r="E64" s="126" t="s">
        <v>219</v>
      </c>
      <c r="F64" s="91">
        <v>0</v>
      </c>
      <c r="G64" s="12">
        <v>70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"/>
      <c r="T64" s="5"/>
      <c r="AO64" s="12">
        <v>9</v>
      </c>
      <c r="AP64" s="12">
        <v>10</v>
      </c>
    </row>
    <row r="65" spans="1:42" ht="45.75" customHeight="1">
      <c r="A65" s="13" t="s">
        <v>78</v>
      </c>
      <c r="B65" s="10" t="s">
        <v>129</v>
      </c>
      <c r="C65" s="10" t="s">
        <v>17</v>
      </c>
      <c r="D65" s="10" t="s">
        <v>66</v>
      </c>
      <c r="E65" s="127" t="s">
        <v>130</v>
      </c>
      <c r="F65" s="92">
        <v>0</v>
      </c>
      <c r="G65" s="14">
        <v>70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5"/>
      <c r="T65" s="5"/>
      <c r="AO65" s="14">
        <v>9</v>
      </c>
      <c r="AP65" s="14">
        <v>10</v>
      </c>
    </row>
    <row r="66" spans="1:70" s="36" customFormat="1" ht="17.25" customHeight="1">
      <c r="A66" s="34" t="s">
        <v>15</v>
      </c>
      <c r="B66" s="35" t="s">
        <v>55</v>
      </c>
      <c r="C66" s="35" t="s">
        <v>17</v>
      </c>
      <c r="D66" s="35" t="s">
        <v>15</v>
      </c>
      <c r="E66" s="53" t="s">
        <v>106</v>
      </c>
      <c r="F66" s="53">
        <v>11444</v>
      </c>
      <c r="G66" s="87" t="s">
        <v>253</v>
      </c>
      <c r="H66" s="87">
        <f aca="true" t="shared" si="0" ref="H66:AP66">H67</f>
        <v>0</v>
      </c>
      <c r="I66" s="87">
        <f t="shared" si="0"/>
        <v>0</v>
      </c>
      <c r="J66" s="87">
        <f t="shared" si="0"/>
        <v>0</v>
      </c>
      <c r="K66" s="87">
        <f t="shared" si="0"/>
        <v>0</v>
      </c>
      <c r="L66" s="87">
        <f t="shared" si="0"/>
        <v>0</v>
      </c>
      <c r="M66" s="87">
        <f t="shared" si="0"/>
        <v>0</v>
      </c>
      <c r="N66" s="87">
        <f t="shared" si="0"/>
        <v>0</v>
      </c>
      <c r="O66" s="87">
        <f t="shared" si="0"/>
        <v>0</v>
      </c>
      <c r="P66" s="87">
        <f t="shared" si="0"/>
        <v>0</v>
      </c>
      <c r="Q66" s="87">
        <f t="shared" si="0"/>
        <v>0</v>
      </c>
      <c r="R66" s="87">
        <f t="shared" si="0"/>
        <v>0</v>
      </c>
      <c r="S66" s="87">
        <f t="shared" si="0"/>
        <v>0</v>
      </c>
      <c r="T66" s="87">
        <f t="shared" si="0"/>
        <v>0</v>
      </c>
      <c r="U66" s="87">
        <f t="shared" si="0"/>
        <v>0</v>
      </c>
      <c r="V66" s="87">
        <f t="shared" si="0"/>
        <v>0</v>
      </c>
      <c r="W66" s="87">
        <f t="shared" si="0"/>
        <v>0</v>
      </c>
      <c r="X66" s="87">
        <f t="shared" si="0"/>
        <v>0</v>
      </c>
      <c r="Y66" s="87">
        <f t="shared" si="0"/>
        <v>0</v>
      </c>
      <c r="Z66" s="87">
        <f t="shared" si="0"/>
        <v>0</v>
      </c>
      <c r="AA66" s="87">
        <f t="shared" si="0"/>
        <v>0</v>
      </c>
      <c r="AB66" s="87">
        <f t="shared" si="0"/>
        <v>0</v>
      </c>
      <c r="AC66" s="87">
        <f t="shared" si="0"/>
        <v>0</v>
      </c>
      <c r="AD66" s="87">
        <f t="shared" si="0"/>
        <v>0</v>
      </c>
      <c r="AE66" s="87">
        <f t="shared" si="0"/>
        <v>0</v>
      </c>
      <c r="AF66" s="87">
        <f t="shared" si="0"/>
        <v>0</v>
      </c>
      <c r="AG66" s="87">
        <f t="shared" si="0"/>
        <v>0</v>
      </c>
      <c r="AH66" s="87">
        <f t="shared" si="0"/>
        <v>0</v>
      </c>
      <c r="AI66" s="87">
        <f t="shared" si="0"/>
        <v>0</v>
      </c>
      <c r="AJ66" s="87">
        <f t="shared" si="0"/>
        <v>0</v>
      </c>
      <c r="AK66" s="87">
        <f t="shared" si="0"/>
        <v>0</v>
      </c>
      <c r="AL66" s="87">
        <f t="shared" si="0"/>
        <v>0</v>
      </c>
      <c r="AM66" s="87">
        <f t="shared" si="0"/>
        <v>0</v>
      </c>
      <c r="AN66" s="87">
        <f t="shared" si="0"/>
        <v>0</v>
      </c>
      <c r="AO66" s="87">
        <f t="shared" si="0"/>
        <v>7411.5</v>
      </c>
      <c r="AP66" s="87" t="e">
        <f t="shared" si="0"/>
        <v>#REF!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</row>
    <row r="67" spans="1:42" ht="32.25" customHeight="1">
      <c r="A67" s="11" t="s">
        <v>15</v>
      </c>
      <c r="B67" s="9" t="s">
        <v>56</v>
      </c>
      <c r="C67" s="9" t="s">
        <v>17</v>
      </c>
      <c r="D67" s="9" t="s">
        <v>1</v>
      </c>
      <c r="E67" s="126" t="s">
        <v>144</v>
      </c>
      <c r="F67" s="91">
        <v>11433.1</v>
      </c>
      <c r="G67" s="114" t="s">
        <v>252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5"/>
      <c r="T67" s="5"/>
      <c r="AO67" s="12">
        <v>7411.5</v>
      </c>
      <c r="AP67" s="114" t="e">
        <f>AP68+AP73+AP82+AP86</f>
        <v>#REF!</v>
      </c>
    </row>
    <row r="68" spans="1:42" ht="35.25" customHeight="1">
      <c r="A68" s="24" t="s">
        <v>15</v>
      </c>
      <c r="B68" s="16" t="s">
        <v>57</v>
      </c>
      <c r="C68" s="16" t="s">
        <v>17</v>
      </c>
      <c r="D68" s="16" t="s">
        <v>1</v>
      </c>
      <c r="E68" s="130" t="s">
        <v>61</v>
      </c>
      <c r="F68" s="105">
        <v>10951.3</v>
      </c>
      <c r="G68" s="17">
        <f>G70+G71</f>
        <v>8223.5</v>
      </c>
      <c r="H68" s="17" t="e">
        <f>H69+#REF!</f>
        <v>#REF!</v>
      </c>
      <c r="I68" s="17" t="e">
        <f>I69+#REF!</f>
        <v>#REF!</v>
      </c>
      <c r="J68" s="17" t="e">
        <f>J69+#REF!</f>
        <v>#REF!</v>
      </c>
      <c r="K68" s="17" t="e">
        <f>K69+#REF!</f>
        <v>#REF!</v>
      </c>
      <c r="L68" s="17" t="e">
        <f>L69+#REF!</f>
        <v>#REF!</v>
      </c>
      <c r="M68" s="17" t="e">
        <f>M69+#REF!</f>
        <v>#REF!</v>
      </c>
      <c r="N68" s="17" t="e">
        <f>N69+#REF!</f>
        <v>#REF!</v>
      </c>
      <c r="O68" s="17" t="e">
        <f>O69+#REF!</f>
        <v>#REF!</v>
      </c>
      <c r="P68" s="17" t="e">
        <f>P69+#REF!</f>
        <v>#REF!</v>
      </c>
      <c r="Q68" s="17" t="e">
        <f>Q69+#REF!</f>
        <v>#REF!</v>
      </c>
      <c r="R68" s="17" t="e">
        <f>R69+#REF!</f>
        <v>#REF!</v>
      </c>
      <c r="S68" s="17" t="e">
        <f>S69+#REF!</f>
        <v>#REF!</v>
      </c>
      <c r="T68" s="17" t="e">
        <f>T69+#REF!</f>
        <v>#REF!</v>
      </c>
      <c r="U68" s="17" t="e">
        <f>U69+#REF!</f>
        <v>#REF!</v>
      </c>
      <c r="V68" s="17" t="e">
        <f>V69+#REF!</f>
        <v>#REF!</v>
      </c>
      <c r="W68" s="17" t="e">
        <f>W69+#REF!</f>
        <v>#REF!</v>
      </c>
      <c r="X68" s="17" t="e">
        <f>X69+#REF!</f>
        <v>#REF!</v>
      </c>
      <c r="Y68" s="17" t="e">
        <f>Y69+#REF!</f>
        <v>#REF!</v>
      </c>
      <c r="Z68" s="17" t="e">
        <f>Z69+#REF!</f>
        <v>#REF!</v>
      </c>
      <c r="AA68" s="17" t="e">
        <f>AA69+#REF!</f>
        <v>#REF!</v>
      </c>
      <c r="AB68" s="17" t="e">
        <f>AB69+#REF!</f>
        <v>#REF!</v>
      </c>
      <c r="AC68" s="17" t="e">
        <f>AC69+#REF!</f>
        <v>#REF!</v>
      </c>
      <c r="AD68" s="17" t="e">
        <f>AD69+#REF!</f>
        <v>#REF!</v>
      </c>
      <c r="AE68" s="17" t="e">
        <f>AE69+#REF!</f>
        <v>#REF!</v>
      </c>
      <c r="AF68" s="17" t="e">
        <f>AF69+#REF!</f>
        <v>#REF!</v>
      </c>
      <c r="AG68" s="17" t="e">
        <f>AG69+#REF!</f>
        <v>#REF!</v>
      </c>
      <c r="AH68" s="17" t="e">
        <f>AH69+#REF!</f>
        <v>#REF!</v>
      </c>
      <c r="AI68" s="17" t="e">
        <f>AI69+#REF!</f>
        <v>#REF!</v>
      </c>
      <c r="AJ68" s="17" t="e">
        <f>AJ69+#REF!</f>
        <v>#REF!</v>
      </c>
      <c r="AK68" s="17" t="e">
        <f>AK69+#REF!</f>
        <v>#REF!</v>
      </c>
      <c r="AL68" s="17" t="e">
        <f>AL69+#REF!</f>
        <v>#REF!</v>
      </c>
      <c r="AM68" s="17" t="e">
        <f>AM69+#REF!</f>
        <v>#REF!</v>
      </c>
      <c r="AN68" s="17" t="e">
        <f>AN69+#REF!</f>
        <v>#REF!</v>
      </c>
      <c r="AO68" s="17" t="e">
        <f>AO69+#REF!</f>
        <v>#REF!</v>
      </c>
      <c r="AP68" s="17" t="e">
        <f>AP69+#REF!</f>
        <v>#REF!</v>
      </c>
    </row>
    <row r="69" spans="1:42" s="41" customFormat="1" ht="15" customHeight="1">
      <c r="A69" s="59" t="s">
        <v>15</v>
      </c>
      <c r="B69" s="20" t="s">
        <v>58</v>
      </c>
      <c r="C69" s="20" t="s">
        <v>17</v>
      </c>
      <c r="D69" s="20" t="s">
        <v>1</v>
      </c>
      <c r="E69" s="131" t="s">
        <v>110</v>
      </c>
      <c r="F69" s="106">
        <v>4737.7</v>
      </c>
      <c r="G69" s="21">
        <v>7997.3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3"/>
      <c r="T69" s="63"/>
      <c r="AO69" s="21">
        <v>4138.3</v>
      </c>
      <c r="AP69" s="21">
        <v>3569.5</v>
      </c>
    </row>
    <row r="70" spans="1:42" s="37" customFormat="1" ht="27.75" customHeight="1" thickBot="1">
      <c r="A70" s="64" t="s">
        <v>78</v>
      </c>
      <c r="B70" s="18" t="s">
        <v>220</v>
      </c>
      <c r="C70" s="18" t="s">
        <v>17</v>
      </c>
      <c r="D70" s="18" t="s">
        <v>1</v>
      </c>
      <c r="E70" s="154" t="s">
        <v>221</v>
      </c>
      <c r="F70" s="92">
        <v>4737.7</v>
      </c>
      <c r="G70" s="65">
        <v>7997.3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7"/>
      <c r="T70" s="47"/>
      <c r="AO70" s="65">
        <v>4138.3</v>
      </c>
      <c r="AP70" s="65">
        <v>3569.5</v>
      </c>
    </row>
    <row r="71" spans="1:42" s="37" customFormat="1" ht="27.75" customHeight="1" thickBot="1">
      <c r="A71" s="164" t="s">
        <v>78</v>
      </c>
      <c r="B71" s="18" t="s">
        <v>243</v>
      </c>
      <c r="C71" s="18" t="s">
        <v>17</v>
      </c>
      <c r="D71" s="18" t="s">
        <v>1</v>
      </c>
      <c r="E71" s="163" t="s">
        <v>244</v>
      </c>
      <c r="F71" s="92"/>
      <c r="G71" s="65">
        <v>226.2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7"/>
      <c r="T71" s="47"/>
      <c r="AO71" s="65"/>
      <c r="AP71" s="65"/>
    </row>
    <row r="72" spans="1:42" s="142" customFormat="1" ht="28.5" customHeight="1">
      <c r="A72" s="140" t="s">
        <v>15</v>
      </c>
      <c r="B72" s="16" t="s">
        <v>185</v>
      </c>
      <c r="C72" s="16" t="s">
        <v>17</v>
      </c>
      <c r="D72" s="16" t="s">
        <v>1</v>
      </c>
      <c r="E72" s="130" t="s">
        <v>186</v>
      </c>
      <c r="F72" s="105"/>
      <c r="G72" s="151" t="str">
        <f>G73</f>
        <v>1193,8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141"/>
      <c r="T72" s="141"/>
      <c r="AO72" s="17"/>
      <c r="AP72" s="17"/>
    </row>
    <row r="73" spans="1:42" s="41" customFormat="1" ht="15" customHeight="1">
      <c r="A73" s="20" t="s">
        <v>15</v>
      </c>
      <c r="B73" s="20" t="s">
        <v>59</v>
      </c>
      <c r="C73" s="20" t="s">
        <v>17</v>
      </c>
      <c r="D73" s="20" t="s">
        <v>1</v>
      </c>
      <c r="E73" s="135" t="s">
        <v>111</v>
      </c>
      <c r="F73" s="143">
        <v>481.8</v>
      </c>
      <c r="G73" s="50" t="s">
        <v>251</v>
      </c>
      <c r="H73" s="50">
        <f aca="true" t="shared" si="1" ref="H73:AP73">H74</f>
        <v>0</v>
      </c>
      <c r="I73" s="50">
        <f t="shared" si="1"/>
        <v>0</v>
      </c>
      <c r="J73" s="50">
        <f t="shared" si="1"/>
        <v>0</v>
      </c>
      <c r="K73" s="50">
        <f t="shared" si="1"/>
        <v>0</v>
      </c>
      <c r="L73" s="50">
        <f t="shared" si="1"/>
        <v>0</v>
      </c>
      <c r="M73" s="50">
        <f t="shared" si="1"/>
        <v>0</v>
      </c>
      <c r="N73" s="50">
        <f t="shared" si="1"/>
        <v>0</v>
      </c>
      <c r="O73" s="50">
        <f t="shared" si="1"/>
        <v>0</v>
      </c>
      <c r="P73" s="50">
        <f t="shared" si="1"/>
        <v>0</v>
      </c>
      <c r="Q73" s="50">
        <f t="shared" si="1"/>
        <v>0</v>
      </c>
      <c r="R73" s="50">
        <f t="shared" si="1"/>
        <v>0</v>
      </c>
      <c r="S73" s="50">
        <f t="shared" si="1"/>
        <v>0</v>
      </c>
      <c r="T73" s="50">
        <f t="shared" si="1"/>
        <v>0</v>
      </c>
      <c r="U73" s="50">
        <f t="shared" si="1"/>
        <v>0</v>
      </c>
      <c r="V73" s="50">
        <f t="shared" si="1"/>
        <v>0</v>
      </c>
      <c r="W73" s="50">
        <f t="shared" si="1"/>
        <v>0</v>
      </c>
      <c r="X73" s="50">
        <f t="shared" si="1"/>
        <v>0</v>
      </c>
      <c r="Y73" s="50">
        <f t="shared" si="1"/>
        <v>0</v>
      </c>
      <c r="Z73" s="50">
        <f t="shared" si="1"/>
        <v>0</v>
      </c>
      <c r="AA73" s="50">
        <f t="shared" si="1"/>
        <v>0</v>
      </c>
      <c r="AB73" s="50">
        <f t="shared" si="1"/>
        <v>0</v>
      </c>
      <c r="AC73" s="50">
        <f t="shared" si="1"/>
        <v>0</v>
      </c>
      <c r="AD73" s="50">
        <f t="shared" si="1"/>
        <v>0</v>
      </c>
      <c r="AE73" s="50">
        <f t="shared" si="1"/>
        <v>0</v>
      </c>
      <c r="AF73" s="50">
        <f t="shared" si="1"/>
        <v>0</v>
      </c>
      <c r="AG73" s="50">
        <f t="shared" si="1"/>
        <v>0</v>
      </c>
      <c r="AH73" s="50">
        <f t="shared" si="1"/>
        <v>0</v>
      </c>
      <c r="AI73" s="50">
        <f t="shared" si="1"/>
        <v>0</v>
      </c>
      <c r="AJ73" s="50">
        <f t="shared" si="1"/>
        <v>0</v>
      </c>
      <c r="AK73" s="50">
        <f t="shared" si="1"/>
        <v>0</v>
      </c>
      <c r="AL73" s="50">
        <f t="shared" si="1"/>
        <v>0</v>
      </c>
      <c r="AM73" s="50">
        <f t="shared" si="1"/>
        <v>0</v>
      </c>
      <c r="AN73" s="50">
        <f t="shared" si="1"/>
        <v>0</v>
      </c>
      <c r="AO73" s="50" t="str">
        <f t="shared" si="1"/>
        <v>3267</v>
      </c>
      <c r="AP73" s="50" t="str">
        <f t="shared" si="1"/>
        <v>3267</v>
      </c>
    </row>
    <row r="74" spans="1:70" s="85" customFormat="1" ht="24.75" customHeight="1">
      <c r="A74" s="20" t="s">
        <v>15</v>
      </c>
      <c r="B74" s="20" t="s">
        <v>222</v>
      </c>
      <c r="C74" s="20" t="s">
        <v>17</v>
      </c>
      <c r="D74" s="20" t="s">
        <v>1</v>
      </c>
      <c r="E74" s="155" t="s">
        <v>223</v>
      </c>
      <c r="F74" s="106">
        <v>481.8</v>
      </c>
      <c r="G74" s="156" t="s">
        <v>251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4"/>
      <c r="T74" s="84"/>
      <c r="AO74" s="145" t="s">
        <v>147</v>
      </c>
      <c r="AP74" s="145" t="s">
        <v>147</v>
      </c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</row>
    <row r="75" spans="1:70" s="85" customFormat="1" ht="22.5" customHeight="1" hidden="1">
      <c r="A75" s="147" t="s">
        <v>78</v>
      </c>
      <c r="B75" s="147" t="s">
        <v>79</v>
      </c>
      <c r="C75" s="147" t="s">
        <v>17</v>
      </c>
      <c r="D75" s="147" t="s">
        <v>1</v>
      </c>
      <c r="E75" s="132" t="s">
        <v>80</v>
      </c>
      <c r="F75" s="107">
        <v>481.8</v>
      </c>
      <c r="G75" s="122">
        <v>3267</v>
      </c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9"/>
      <c r="T75" s="149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22">
        <v>3267</v>
      </c>
      <c r="AP75" s="122">
        <v>3267</v>
      </c>
      <c r="AQ75" s="69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</row>
    <row r="76" spans="1:70" s="85" customFormat="1" ht="44.25" customHeight="1" hidden="1">
      <c r="A76" s="147" t="s">
        <v>15</v>
      </c>
      <c r="B76" s="147" t="s">
        <v>179</v>
      </c>
      <c r="C76" s="147" t="s">
        <v>170</v>
      </c>
      <c r="D76" s="147" t="s">
        <v>1</v>
      </c>
      <c r="E76" s="132" t="s">
        <v>180</v>
      </c>
      <c r="F76" s="107"/>
      <c r="G76" s="122">
        <v>23</v>
      </c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9"/>
      <c r="T76" s="149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50"/>
      <c r="AP76" s="150"/>
      <c r="AQ76" s="69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</row>
    <row r="77" spans="1:70" s="85" customFormat="1" ht="54.75" customHeight="1" hidden="1">
      <c r="A77" s="147" t="s">
        <v>78</v>
      </c>
      <c r="B77" s="147" t="s">
        <v>79</v>
      </c>
      <c r="C77" s="147" t="s">
        <v>170</v>
      </c>
      <c r="D77" s="147" t="s">
        <v>1</v>
      </c>
      <c r="E77" s="121" t="s">
        <v>171</v>
      </c>
      <c r="F77" s="107"/>
      <c r="G77" s="122">
        <v>23</v>
      </c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9"/>
      <c r="T77" s="149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50"/>
      <c r="AP77" s="150"/>
      <c r="AQ77" s="69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</row>
    <row r="78" spans="1:70" s="85" customFormat="1" ht="54.75" customHeight="1" hidden="1">
      <c r="A78" s="147" t="s">
        <v>78</v>
      </c>
      <c r="B78" s="147" t="s">
        <v>79</v>
      </c>
      <c r="C78" s="147" t="s">
        <v>170</v>
      </c>
      <c r="D78" s="147" t="s">
        <v>1</v>
      </c>
      <c r="E78" s="121" t="s">
        <v>171</v>
      </c>
      <c r="F78" s="107"/>
      <c r="G78" s="122">
        <v>23</v>
      </c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9"/>
      <c r="T78" s="149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50"/>
      <c r="AP78" s="150"/>
      <c r="AQ78" s="69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</row>
    <row r="79" spans="1:70" s="85" customFormat="1" ht="54.75" customHeight="1" hidden="1">
      <c r="A79" s="147" t="s">
        <v>78</v>
      </c>
      <c r="B79" s="147" t="s">
        <v>79</v>
      </c>
      <c r="C79" s="147" t="s">
        <v>176</v>
      </c>
      <c r="D79" s="147" t="s">
        <v>1</v>
      </c>
      <c r="E79" s="121" t="s">
        <v>181</v>
      </c>
      <c r="F79" s="107"/>
      <c r="G79" s="122">
        <v>500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9"/>
      <c r="T79" s="149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50"/>
      <c r="AP79" s="150"/>
      <c r="AQ79" s="69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</row>
    <row r="80" spans="1:43" ht="54.75" customHeight="1" hidden="1">
      <c r="A80" s="66" t="s">
        <v>78</v>
      </c>
      <c r="B80" s="18" t="s">
        <v>79</v>
      </c>
      <c r="C80" s="18" t="s">
        <v>178</v>
      </c>
      <c r="D80" s="18" t="s">
        <v>1</v>
      </c>
      <c r="E80" s="121" t="s">
        <v>184</v>
      </c>
      <c r="F80" s="107"/>
      <c r="G80" s="25">
        <v>500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8"/>
      <c r="T80" s="68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120"/>
      <c r="AP80" s="120"/>
      <c r="AQ80" s="69"/>
    </row>
    <row r="81" spans="1:43" ht="27.75" customHeight="1">
      <c r="A81" s="66" t="s">
        <v>78</v>
      </c>
      <c r="B81" s="18" t="s">
        <v>222</v>
      </c>
      <c r="C81" s="18" t="s">
        <v>17</v>
      </c>
      <c r="D81" s="18" t="s">
        <v>1</v>
      </c>
      <c r="E81" s="154" t="s">
        <v>223</v>
      </c>
      <c r="F81" s="107"/>
      <c r="G81" s="25">
        <v>1193.8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8"/>
      <c r="T81" s="68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120"/>
      <c r="AP81" s="120"/>
      <c r="AQ81" s="69"/>
    </row>
    <row r="82" spans="1:43" ht="28.5" customHeight="1">
      <c r="A82" s="16" t="s">
        <v>15</v>
      </c>
      <c r="B82" s="16" t="s">
        <v>162</v>
      </c>
      <c r="C82" s="16" t="s">
        <v>17</v>
      </c>
      <c r="D82" s="16" t="s">
        <v>1</v>
      </c>
      <c r="E82" s="133" t="s">
        <v>163</v>
      </c>
      <c r="F82" s="103">
        <v>10.9</v>
      </c>
      <c r="G82" s="17">
        <f>G83</f>
        <v>7.7</v>
      </c>
      <c r="H82" s="93">
        <f aca="true" t="shared" si="2" ref="H82:AP83">H83</f>
        <v>0</v>
      </c>
      <c r="I82" s="93">
        <f t="shared" si="2"/>
        <v>0</v>
      </c>
      <c r="J82" s="93">
        <f t="shared" si="2"/>
        <v>0</v>
      </c>
      <c r="K82" s="93">
        <f t="shared" si="2"/>
        <v>0</v>
      </c>
      <c r="L82" s="93">
        <f t="shared" si="2"/>
        <v>0</v>
      </c>
      <c r="M82" s="93">
        <f t="shared" si="2"/>
        <v>0</v>
      </c>
      <c r="N82" s="93">
        <f t="shared" si="2"/>
        <v>0</v>
      </c>
      <c r="O82" s="93">
        <f t="shared" si="2"/>
        <v>0</v>
      </c>
      <c r="P82" s="93">
        <f t="shared" si="2"/>
        <v>0</v>
      </c>
      <c r="Q82" s="93">
        <f t="shared" si="2"/>
        <v>0</v>
      </c>
      <c r="R82" s="93">
        <f t="shared" si="2"/>
        <v>0</v>
      </c>
      <c r="S82" s="93">
        <f t="shared" si="2"/>
        <v>0</v>
      </c>
      <c r="T82" s="93">
        <f t="shared" si="2"/>
        <v>0</v>
      </c>
      <c r="U82" s="93">
        <f t="shared" si="2"/>
        <v>0</v>
      </c>
      <c r="V82" s="93">
        <f t="shared" si="2"/>
        <v>0</v>
      </c>
      <c r="W82" s="93">
        <f t="shared" si="2"/>
        <v>0</v>
      </c>
      <c r="X82" s="93">
        <f t="shared" si="2"/>
        <v>0</v>
      </c>
      <c r="Y82" s="93">
        <f t="shared" si="2"/>
        <v>0</v>
      </c>
      <c r="Z82" s="93">
        <f t="shared" si="2"/>
        <v>0</v>
      </c>
      <c r="AA82" s="93">
        <f t="shared" si="2"/>
        <v>0</v>
      </c>
      <c r="AB82" s="93">
        <f t="shared" si="2"/>
        <v>0</v>
      </c>
      <c r="AC82" s="93">
        <f t="shared" si="2"/>
        <v>0</v>
      </c>
      <c r="AD82" s="93">
        <f t="shared" si="2"/>
        <v>0</v>
      </c>
      <c r="AE82" s="93">
        <f t="shared" si="2"/>
        <v>0</v>
      </c>
      <c r="AF82" s="93">
        <f t="shared" si="2"/>
        <v>0</v>
      </c>
      <c r="AG82" s="93">
        <f t="shared" si="2"/>
        <v>0</v>
      </c>
      <c r="AH82" s="93">
        <f t="shared" si="2"/>
        <v>0</v>
      </c>
      <c r="AI82" s="93">
        <f t="shared" si="2"/>
        <v>0</v>
      </c>
      <c r="AJ82" s="93">
        <f t="shared" si="2"/>
        <v>0</v>
      </c>
      <c r="AK82" s="93">
        <f t="shared" si="2"/>
        <v>0</v>
      </c>
      <c r="AL82" s="93">
        <f t="shared" si="2"/>
        <v>0</v>
      </c>
      <c r="AM82" s="93">
        <f t="shared" si="2"/>
        <v>0</v>
      </c>
      <c r="AN82" s="93">
        <f t="shared" si="2"/>
        <v>0</v>
      </c>
      <c r="AO82" s="93">
        <f t="shared" si="2"/>
        <v>6.2</v>
      </c>
      <c r="AP82" s="93">
        <f t="shared" si="2"/>
        <v>6.2</v>
      </c>
      <c r="AQ82" s="69"/>
    </row>
    <row r="83" spans="1:43" ht="33.75" customHeight="1">
      <c r="A83" s="89" t="s">
        <v>15</v>
      </c>
      <c r="B83" s="89" t="s">
        <v>164</v>
      </c>
      <c r="C83" s="89" t="s">
        <v>17</v>
      </c>
      <c r="D83" s="89" t="s">
        <v>1</v>
      </c>
      <c r="E83" s="134" t="s">
        <v>165</v>
      </c>
      <c r="F83" s="108">
        <v>10.9</v>
      </c>
      <c r="G83" s="118">
        <f>G84</f>
        <v>7.7</v>
      </c>
      <c r="H83" s="113">
        <f t="shared" si="2"/>
        <v>0</v>
      </c>
      <c r="I83" s="113">
        <f t="shared" si="2"/>
        <v>0</v>
      </c>
      <c r="J83" s="113">
        <f t="shared" si="2"/>
        <v>0</v>
      </c>
      <c r="K83" s="113">
        <f t="shared" si="2"/>
        <v>0</v>
      </c>
      <c r="L83" s="113">
        <f t="shared" si="2"/>
        <v>0</v>
      </c>
      <c r="M83" s="113">
        <f t="shared" si="2"/>
        <v>0</v>
      </c>
      <c r="N83" s="113">
        <f t="shared" si="2"/>
        <v>0</v>
      </c>
      <c r="O83" s="113">
        <f t="shared" si="2"/>
        <v>0</v>
      </c>
      <c r="P83" s="113">
        <f t="shared" si="2"/>
        <v>0</v>
      </c>
      <c r="Q83" s="113">
        <f t="shared" si="2"/>
        <v>0</v>
      </c>
      <c r="R83" s="113">
        <f t="shared" si="2"/>
        <v>0</v>
      </c>
      <c r="S83" s="113">
        <f t="shared" si="2"/>
        <v>0</v>
      </c>
      <c r="T83" s="113">
        <f t="shared" si="2"/>
        <v>0</v>
      </c>
      <c r="U83" s="113">
        <f t="shared" si="2"/>
        <v>0</v>
      </c>
      <c r="V83" s="113">
        <f t="shared" si="2"/>
        <v>0</v>
      </c>
      <c r="W83" s="113">
        <f t="shared" si="2"/>
        <v>0</v>
      </c>
      <c r="X83" s="113">
        <f t="shared" si="2"/>
        <v>0</v>
      </c>
      <c r="Y83" s="113">
        <f t="shared" si="2"/>
        <v>0</v>
      </c>
      <c r="Z83" s="113">
        <f t="shared" si="2"/>
        <v>0</v>
      </c>
      <c r="AA83" s="113">
        <f t="shared" si="2"/>
        <v>0</v>
      </c>
      <c r="AB83" s="113">
        <f t="shared" si="2"/>
        <v>0</v>
      </c>
      <c r="AC83" s="113">
        <f t="shared" si="2"/>
        <v>0</v>
      </c>
      <c r="AD83" s="113">
        <f t="shared" si="2"/>
        <v>0</v>
      </c>
      <c r="AE83" s="113">
        <f t="shared" si="2"/>
        <v>0</v>
      </c>
      <c r="AF83" s="113">
        <f t="shared" si="2"/>
        <v>0</v>
      </c>
      <c r="AG83" s="113">
        <f t="shared" si="2"/>
        <v>0</v>
      </c>
      <c r="AH83" s="113">
        <f t="shared" si="2"/>
        <v>0</v>
      </c>
      <c r="AI83" s="113">
        <f t="shared" si="2"/>
        <v>0</v>
      </c>
      <c r="AJ83" s="113">
        <f t="shared" si="2"/>
        <v>0</v>
      </c>
      <c r="AK83" s="113">
        <f t="shared" si="2"/>
        <v>0</v>
      </c>
      <c r="AL83" s="113">
        <f t="shared" si="2"/>
        <v>0</v>
      </c>
      <c r="AM83" s="113">
        <f t="shared" si="2"/>
        <v>0</v>
      </c>
      <c r="AN83" s="113">
        <f t="shared" si="2"/>
        <v>0</v>
      </c>
      <c r="AO83" s="113">
        <f t="shared" si="2"/>
        <v>6.2</v>
      </c>
      <c r="AP83" s="113">
        <f t="shared" si="2"/>
        <v>6.2</v>
      </c>
      <c r="AQ83" s="69"/>
    </row>
    <row r="84" spans="1:43" ht="36.75" customHeight="1">
      <c r="A84" s="90" t="s">
        <v>15</v>
      </c>
      <c r="B84" s="90" t="s">
        <v>224</v>
      </c>
      <c r="C84" s="90" t="s">
        <v>17</v>
      </c>
      <c r="D84" s="90" t="s">
        <v>1</v>
      </c>
      <c r="E84" s="155" t="s">
        <v>225</v>
      </c>
      <c r="F84" s="109">
        <v>10.9</v>
      </c>
      <c r="G84" s="21">
        <v>7.7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8"/>
      <c r="T84" s="68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25">
        <v>6.2</v>
      </c>
      <c r="AP84" s="25">
        <v>6.2</v>
      </c>
      <c r="AQ84" s="69"/>
    </row>
    <row r="85" spans="1:43" ht="33" customHeight="1">
      <c r="A85" s="32" t="s">
        <v>78</v>
      </c>
      <c r="B85" s="33" t="s">
        <v>224</v>
      </c>
      <c r="C85" s="33" t="s">
        <v>17</v>
      </c>
      <c r="D85" s="33" t="s">
        <v>1</v>
      </c>
      <c r="E85" s="157" t="s">
        <v>225</v>
      </c>
      <c r="F85" s="104">
        <v>10.9</v>
      </c>
      <c r="G85" s="25">
        <v>7.7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8"/>
      <c r="T85" s="68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25">
        <v>6.2</v>
      </c>
      <c r="AP85" s="25">
        <v>6.2</v>
      </c>
      <c r="AQ85" s="69"/>
    </row>
    <row r="86" spans="1:42" ht="25.5" hidden="1">
      <c r="A86" s="38" t="s">
        <v>15</v>
      </c>
      <c r="B86" s="39" t="s">
        <v>125</v>
      </c>
      <c r="C86" s="39" t="s">
        <v>17</v>
      </c>
      <c r="D86" s="39" t="s">
        <v>1</v>
      </c>
      <c r="E86" s="136" t="s">
        <v>128</v>
      </c>
      <c r="F86" s="110">
        <v>0</v>
      </c>
      <c r="G86" s="86">
        <f>G87+G88</f>
        <v>0</v>
      </c>
      <c r="H86" s="86">
        <f aca="true" t="shared" si="3" ref="H86:AP86">H87+H88</f>
        <v>0</v>
      </c>
      <c r="I86" s="86">
        <f t="shared" si="3"/>
        <v>0</v>
      </c>
      <c r="J86" s="86">
        <f t="shared" si="3"/>
        <v>0</v>
      </c>
      <c r="K86" s="86">
        <f t="shared" si="3"/>
        <v>0</v>
      </c>
      <c r="L86" s="86">
        <f t="shared" si="3"/>
        <v>0</v>
      </c>
      <c r="M86" s="86">
        <f t="shared" si="3"/>
        <v>0</v>
      </c>
      <c r="N86" s="86">
        <f t="shared" si="3"/>
        <v>0</v>
      </c>
      <c r="O86" s="86">
        <f t="shared" si="3"/>
        <v>0</v>
      </c>
      <c r="P86" s="86">
        <f t="shared" si="3"/>
        <v>0</v>
      </c>
      <c r="Q86" s="86">
        <f t="shared" si="3"/>
        <v>0</v>
      </c>
      <c r="R86" s="86">
        <f t="shared" si="3"/>
        <v>0</v>
      </c>
      <c r="S86" s="86">
        <f t="shared" si="3"/>
        <v>0</v>
      </c>
      <c r="T86" s="86">
        <f t="shared" si="3"/>
        <v>0</v>
      </c>
      <c r="U86" s="86">
        <f t="shared" si="3"/>
        <v>0</v>
      </c>
      <c r="V86" s="86">
        <f t="shared" si="3"/>
        <v>0</v>
      </c>
      <c r="W86" s="86">
        <f t="shared" si="3"/>
        <v>0</v>
      </c>
      <c r="X86" s="86">
        <f t="shared" si="3"/>
        <v>0</v>
      </c>
      <c r="Y86" s="86">
        <f t="shared" si="3"/>
        <v>0</v>
      </c>
      <c r="Z86" s="86">
        <f t="shared" si="3"/>
        <v>0</v>
      </c>
      <c r="AA86" s="86">
        <f t="shared" si="3"/>
        <v>0</v>
      </c>
      <c r="AB86" s="86">
        <f t="shared" si="3"/>
        <v>0</v>
      </c>
      <c r="AC86" s="86">
        <f t="shared" si="3"/>
        <v>0</v>
      </c>
      <c r="AD86" s="86">
        <f t="shared" si="3"/>
        <v>0</v>
      </c>
      <c r="AE86" s="86">
        <f t="shared" si="3"/>
        <v>0</v>
      </c>
      <c r="AF86" s="86">
        <f t="shared" si="3"/>
        <v>0</v>
      </c>
      <c r="AG86" s="86">
        <f t="shared" si="3"/>
        <v>0</v>
      </c>
      <c r="AH86" s="86">
        <f t="shared" si="3"/>
        <v>0</v>
      </c>
      <c r="AI86" s="86">
        <f t="shared" si="3"/>
        <v>0</v>
      </c>
      <c r="AJ86" s="86">
        <f t="shared" si="3"/>
        <v>0</v>
      </c>
      <c r="AK86" s="86">
        <f t="shared" si="3"/>
        <v>0</v>
      </c>
      <c r="AL86" s="86">
        <f t="shared" si="3"/>
        <v>0</v>
      </c>
      <c r="AM86" s="86">
        <f t="shared" si="3"/>
        <v>0</v>
      </c>
      <c r="AN86" s="86">
        <f t="shared" si="3"/>
        <v>0</v>
      </c>
      <c r="AO86" s="86">
        <f t="shared" si="3"/>
        <v>0</v>
      </c>
      <c r="AP86" s="86">
        <f t="shared" si="3"/>
        <v>0</v>
      </c>
    </row>
    <row r="87" spans="1:42" ht="32.25" customHeight="1" hidden="1">
      <c r="A87" s="32" t="s">
        <v>78</v>
      </c>
      <c r="B87" s="33" t="s">
        <v>126</v>
      </c>
      <c r="C87" s="33" t="s">
        <v>17</v>
      </c>
      <c r="D87" s="33" t="s">
        <v>1</v>
      </c>
      <c r="E87" s="127" t="s">
        <v>127</v>
      </c>
      <c r="F87" s="92">
        <v>0</v>
      </c>
      <c r="G87" s="82">
        <v>0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4"/>
      <c r="T87" s="84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2">
        <v>0</v>
      </c>
      <c r="AP87" s="82">
        <v>0</v>
      </c>
    </row>
    <row r="88" spans="1:42" ht="30.75" customHeight="1" hidden="1">
      <c r="A88" s="32" t="s">
        <v>78</v>
      </c>
      <c r="B88" s="33" t="s">
        <v>124</v>
      </c>
      <c r="C88" s="33" t="s">
        <v>167</v>
      </c>
      <c r="D88" s="33" t="s">
        <v>1</v>
      </c>
      <c r="E88" s="127" t="s">
        <v>134</v>
      </c>
      <c r="F88" s="92">
        <v>0</v>
      </c>
      <c r="G88" s="82">
        <v>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4"/>
      <c r="T88" s="84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2">
        <v>0</v>
      </c>
      <c r="AP88" s="82">
        <v>0</v>
      </c>
    </row>
    <row r="89" spans="1:42" ht="25.5" hidden="1">
      <c r="A89" s="48" t="s">
        <v>15</v>
      </c>
      <c r="B89" s="48" t="s">
        <v>131</v>
      </c>
      <c r="C89" s="48" t="s">
        <v>17</v>
      </c>
      <c r="D89" s="48" t="s">
        <v>1</v>
      </c>
      <c r="E89" s="137" t="s">
        <v>132</v>
      </c>
      <c r="F89" s="111"/>
      <c r="G89" s="61">
        <v>268.8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2"/>
      <c r="T89" s="72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1">
        <v>268.8</v>
      </c>
      <c r="AP89" s="61">
        <v>268.8</v>
      </c>
    </row>
    <row r="90" spans="1:42" ht="25.5" hidden="1">
      <c r="A90" s="32" t="s">
        <v>78</v>
      </c>
      <c r="B90" s="33" t="s">
        <v>131</v>
      </c>
      <c r="C90" s="33" t="s">
        <v>17</v>
      </c>
      <c r="D90" s="33" t="s">
        <v>1</v>
      </c>
      <c r="E90" s="127" t="s">
        <v>132</v>
      </c>
      <c r="F90" s="92"/>
      <c r="G90" s="70">
        <v>268.8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2"/>
      <c r="T90" s="72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70">
        <v>268.8</v>
      </c>
      <c r="AP90" s="70">
        <v>268.8</v>
      </c>
    </row>
    <row r="91" spans="1:70" s="40" customFormat="1" ht="25.5" hidden="1">
      <c r="A91" s="38" t="s">
        <v>15</v>
      </c>
      <c r="B91" s="39" t="s">
        <v>120</v>
      </c>
      <c r="C91" s="39" t="s">
        <v>17</v>
      </c>
      <c r="D91" s="39" t="s">
        <v>115</v>
      </c>
      <c r="E91" s="138" t="s">
        <v>145</v>
      </c>
      <c r="F91" s="111"/>
      <c r="G91" s="61">
        <f>G92</f>
        <v>162.4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4"/>
      <c r="T91" s="74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61">
        <f>AO92</f>
        <v>162.4</v>
      </c>
      <c r="AP91" s="61">
        <f>AP92</f>
        <v>162.4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</row>
    <row r="92" spans="1:65" s="44" customFormat="1" ht="25.5" hidden="1">
      <c r="A92" s="42" t="s">
        <v>15</v>
      </c>
      <c r="B92" s="43" t="s">
        <v>114</v>
      </c>
      <c r="C92" s="43" t="s">
        <v>17</v>
      </c>
      <c r="D92" s="43" t="s">
        <v>115</v>
      </c>
      <c r="E92" s="139" t="s">
        <v>116</v>
      </c>
      <c r="F92" s="112"/>
      <c r="G92" s="76">
        <f>G93</f>
        <v>162.4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8"/>
      <c r="T92" s="78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6">
        <f>AO93</f>
        <v>162.4</v>
      </c>
      <c r="AP92" s="76">
        <f>AP93</f>
        <v>162.4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</row>
    <row r="93" spans="1:42" ht="25.5" hidden="1">
      <c r="A93" s="32" t="s">
        <v>78</v>
      </c>
      <c r="B93" s="33" t="s">
        <v>118</v>
      </c>
      <c r="C93" s="33" t="s">
        <v>17</v>
      </c>
      <c r="D93" s="33" t="s">
        <v>115</v>
      </c>
      <c r="E93" s="127" t="s">
        <v>116</v>
      </c>
      <c r="F93" s="92"/>
      <c r="G93" s="70">
        <v>162.4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2"/>
      <c r="T93" s="72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70">
        <v>162.4</v>
      </c>
      <c r="AP93" s="70">
        <v>162.4</v>
      </c>
    </row>
    <row r="94" spans="1:42" ht="25.5" hidden="1">
      <c r="A94" s="38" t="s">
        <v>15</v>
      </c>
      <c r="B94" s="39" t="s">
        <v>119</v>
      </c>
      <c r="C94" s="39" t="s">
        <v>17</v>
      </c>
      <c r="D94" s="39" t="s">
        <v>115</v>
      </c>
      <c r="E94" s="136" t="s">
        <v>117</v>
      </c>
      <c r="F94" s="110"/>
      <c r="G94" s="80">
        <v>247.8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2"/>
      <c r="T94" s="72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80">
        <v>247.8</v>
      </c>
      <c r="AP94" s="80">
        <v>247.8</v>
      </c>
    </row>
    <row r="95" spans="1:42" ht="51" hidden="1">
      <c r="A95" s="42" t="s">
        <v>15</v>
      </c>
      <c r="B95" s="43" t="s">
        <v>122</v>
      </c>
      <c r="C95" s="43" t="s">
        <v>17</v>
      </c>
      <c r="D95" s="43" t="s">
        <v>115</v>
      </c>
      <c r="E95" s="139" t="s">
        <v>146</v>
      </c>
      <c r="F95" s="112"/>
      <c r="G95" s="81">
        <v>75.7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2"/>
      <c r="T95" s="72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81">
        <v>75.7</v>
      </c>
      <c r="AP95" s="81">
        <v>75.7</v>
      </c>
    </row>
    <row r="96" spans="1:42" ht="51" hidden="1">
      <c r="A96" s="32" t="s">
        <v>78</v>
      </c>
      <c r="B96" s="33" t="s">
        <v>123</v>
      </c>
      <c r="C96" s="33" t="s">
        <v>17</v>
      </c>
      <c r="D96" s="33" t="s">
        <v>115</v>
      </c>
      <c r="E96" s="127" t="s">
        <v>146</v>
      </c>
      <c r="F96" s="92"/>
      <c r="G96" s="70">
        <v>75.7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2"/>
      <c r="T96" s="72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70">
        <v>75.7</v>
      </c>
      <c r="AP96" s="70">
        <v>75.7</v>
      </c>
    </row>
    <row r="97" spans="1:42" ht="25.5" hidden="1">
      <c r="A97" s="42" t="s">
        <v>15</v>
      </c>
      <c r="B97" s="43" t="s">
        <v>121</v>
      </c>
      <c r="C97" s="43" t="s">
        <v>17</v>
      </c>
      <c r="D97" s="43" t="s">
        <v>115</v>
      </c>
      <c r="E97" s="139" t="s">
        <v>117</v>
      </c>
      <c r="F97" s="112"/>
      <c r="G97" s="81">
        <v>172.1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/>
      <c r="T97" s="72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81">
        <v>172.1</v>
      </c>
      <c r="AP97" s="81">
        <v>172.1</v>
      </c>
    </row>
    <row r="98" spans="1:42" ht="25.5" hidden="1">
      <c r="A98" s="32" t="s">
        <v>78</v>
      </c>
      <c r="B98" s="33" t="s">
        <v>121</v>
      </c>
      <c r="C98" s="33" t="s">
        <v>17</v>
      </c>
      <c r="D98" s="33" t="s">
        <v>115</v>
      </c>
      <c r="E98" s="127" t="s">
        <v>117</v>
      </c>
      <c r="F98" s="92"/>
      <c r="G98" s="70">
        <v>172.1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/>
      <c r="T98" s="72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70">
        <v>172.1</v>
      </c>
      <c r="AP98" s="70">
        <v>172.1</v>
      </c>
    </row>
    <row r="99" spans="1:43" ht="36.75" customHeight="1">
      <c r="A99" s="90" t="s">
        <v>15</v>
      </c>
      <c r="B99" s="90" t="s">
        <v>182</v>
      </c>
      <c r="C99" s="90" t="s">
        <v>17</v>
      </c>
      <c r="D99" s="90" t="s">
        <v>1</v>
      </c>
      <c r="E99" s="135" t="s">
        <v>128</v>
      </c>
      <c r="F99" s="109">
        <v>10.9</v>
      </c>
      <c r="G99" s="21">
        <f>G100</f>
        <v>1205.2</v>
      </c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8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25">
        <v>6.2</v>
      </c>
      <c r="AP99" s="25">
        <v>6.2</v>
      </c>
      <c r="AQ99" s="69"/>
    </row>
    <row r="100" spans="1:43" ht="21.75" customHeight="1">
      <c r="A100" s="90" t="s">
        <v>15</v>
      </c>
      <c r="B100" s="90" t="s">
        <v>183</v>
      </c>
      <c r="C100" s="90" t="s">
        <v>17</v>
      </c>
      <c r="D100" s="90" t="s">
        <v>1</v>
      </c>
      <c r="E100" s="135" t="s">
        <v>226</v>
      </c>
      <c r="F100" s="109"/>
      <c r="G100" s="21">
        <f>G102+G103+G104+G105</f>
        <v>1205.2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8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25"/>
      <c r="AP100" s="25"/>
      <c r="AQ100" s="69"/>
    </row>
    <row r="101" spans="1:43" ht="36.75" customHeight="1">
      <c r="A101" s="90" t="s">
        <v>15</v>
      </c>
      <c r="B101" s="90" t="s">
        <v>227</v>
      </c>
      <c r="C101" s="90" t="s">
        <v>230</v>
      </c>
      <c r="D101" s="90" t="s">
        <v>1</v>
      </c>
      <c r="E101" s="126" t="s">
        <v>228</v>
      </c>
      <c r="F101" s="109"/>
      <c r="G101" s="21">
        <v>156.3</v>
      </c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8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25"/>
      <c r="AP101" s="25"/>
      <c r="AQ101" s="69"/>
    </row>
    <row r="102" spans="1:43" ht="30" customHeight="1">
      <c r="A102" s="144" t="s">
        <v>78</v>
      </c>
      <c r="B102" s="33" t="s">
        <v>227</v>
      </c>
      <c r="C102" s="33" t="s">
        <v>230</v>
      </c>
      <c r="D102" s="33" t="s">
        <v>1</v>
      </c>
      <c r="E102" s="127" t="s">
        <v>228</v>
      </c>
      <c r="F102" s="104">
        <v>10.9</v>
      </c>
      <c r="G102" s="25">
        <v>156.3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8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25">
        <v>6.2</v>
      </c>
      <c r="AP102" s="25">
        <v>6.2</v>
      </c>
      <c r="AQ102" s="69"/>
    </row>
    <row r="103" spans="1:43" ht="44.25" customHeight="1">
      <c r="A103" s="32" t="s">
        <v>78</v>
      </c>
      <c r="B103" s="33" t="s">
        <v>227</v>
      </c>
      <c r="C103" s="33" t="s">
        <v>177</v>
      </c>
      <c r="D103" s="33" t="s">
        <v>1</v>
      </c>
      <c r="E103" s="132" t="s">
        <v>229</v>
      </c>
      <c r="F103" s="104"/>
      <c r="G103" s="25">
        <v>841.7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8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25"/>
      <c r="AP103" s="25"/>
      <c r="AQ103" s="69"/>
    </row>
    <row r="104" spans="1:43" ht="44.25" customHeight="1">
      <c r="A104" s="32" t="s">
        <v>78</v>
      </c>
      <c r="B104" s="33" t="s">
        <v>227</v>
      </c>
      <c r="C104" s="33" t="s">
        <v>235</v>
      </c>
      <c r="D104" s="33" t="s">
        <v>1</v>
      </c>
      <c r="E104" s="161" t="s">
        <v>236</v>
      </c>
      <c r="F104" s="104"/>
      <c r="G104" s="25">
        <v>170.2</v>
      </c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8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25"/>
      <c r="AP104" s="25"/>
      <c r="AQ104" s="69"/>
    </row>
    <row r="105" spans="1:43" ht="65.25" customHeight="1">
      <c r="A105" s="168" t="s">
        <v>78</v>
      </c>
      <c r="B105" s="159" t="s">
        <v>227</v>
      </c>
      <c r="C105" s="159" t="s">
        <v>242</v>
      </c>
      <c r="D105" s="159" t="s">
        <v>1</v>
      </c>
      <c r="E105" s="162" t="s">
        <v>249</v>
      </c>
      <c r="F105" s="160"/>
      <c r="G105" s="169">
        <v>37</v>
      </c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8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25"/>
      <c r="AP105" s="25"/>
      <c r="AQ105" s="69"/>
    </row>
    <row r="106" spans="1:43" ht="18" customHeight="1">
      <c r="A106" s="168" t="s">
        <v>15</v>
      </c>
      <c r="B106" s="159" t="s">
        <v>240</v>
      </c>
      <c r="C106" s="159" t="s">
        <v>17</v>
      </c>
      <c r="D106" s="159" t="s">
        <v>15</v>
      </c>
      <c r="E106" s="162" t="s">
        <v>241</v>
      </c>
      <c r="F106" s="160"/>
      <c r="G106" s="169">
        <f>G107+G108+G109</f>
        <v>344.6</v>
      </c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8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25"/>
      <c r="AP106" s="25"/>
      <c r="AQ106" s="69"/>
    </row>
    <row r="107" spans="1:43" ht="44.25" customHeight="1" thickBot="1">
      <c r="A107" s="168" t="s">
        <v>78</v>
      </c>
      <c r="B107" s="159" t="s">
        <v>234</v>
      </c>
      <c r="C107" s="159" t="s">
        <v>17</v>
      </c>
      <c r="D107" s="159" t="s">
        <v>115</v>
      </c>
      <c r="E107" s="173" t="s">
        <v>233</v>
      </c>
      <c r="F107" s="160"/>
      <c r="G107" s="169">
        <v>92.5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8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25"/>
      <c r="AP107" s="25"/>
      <c r="AQ107" s="69"/>
    </row>
    <row r="108" spans="1:43" ht="44.25" customHeight="1" thickBot="1">
      <c r="A108" s="32" t="s">
        <v>78</v>
      </c>
      <c r="B108" s="33" t="s">
        <v>250</v>
      </c>
      <c r="C108" s="33" t="s">
        <v>17</v>
      </c>
      <c r="D108" s="33" t="s">
        <v>115</v>
      </c>
      <c r="E108" s="158" t="s">
        <v>238</v>
      </c>
      <c r="F108" s="104"/>
      <c r="G108" s="172">
        <v>115.8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8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25"/>
      <c r="AP108" s="25"/>
      <c r="AQ108" s="69"/>
    </row>
    <row r="109" spans="1:43" ht="44.25" customHeight="1" thickBot="1">
      <c r="A109" s="32" t="s">
        <v>78</v>
      </c>
      <c r="B109" s="33" t="s">
        <v>237</v>
      </c>
      <c r="C109" s="33" t="s">
        <v>17</v>
      </c>
      <c r="D109" s="33" t="s">
        <v>115</v>
      </c>
      <c r="E109" s="158" t="s">
        <v>239</v>
      </c>
      <c r="F109" s="104"/>
      <c r="G109" s="172">
        <v>136.3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8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25"/>
      <c r="AP109" s="25"/>
      <c r="AQ109" s="69"/>
    </row>
    <row r="110" spans="1:42" ht="18.75" customHeight="1">
      <c r="A110" s="184" t="s">
        <v>96</v>
      </c>
      <c r="B110" s="184"/>
      <c r="C110" s="184"/>
      <c r="D110" s="184"/>
      <c r="E110" s="184"/>
      <c r="F110" s="170" t="s">
        <v>166</v>
      </c>
      <c r="G110" s="171">
        <f>G66+G10</f>
        <v>32288.2</v>
      </c>
      <c r="H110" s="29">
        <f aca="true" t="shared" si="4" ref="H110:AP110">H10+H66</f>
        <v>13581.2</v>
      </c>
      <c r="I110" s="29">
        <f t="shared" si="4"/>
        <v>10279.7</v>
      </c>
      <c r="J110" s="29">
        <f t="shared" si="4"/>
        <v>2679.4</v>
      </c>
      <c r="K110" s="29">
        <f t="shared" si="4"/>
        <v>92.3</v>
      </c>
      <c r="L110" s="29">
        <f t="shared" si="4"/>
        <v>0</v>
      </c>
      <c r="M110" s="29">
        <f t="shared" si="4"/>
        <v>45.1</v>
      </c>
      <c r="N110" s="29">
        <f t="shared" si="4"/>
        <v>90.9</v>
      </c>
      <c r="O110" s="29">
        <f t="shared" si="4"/>
        <v>0</v>
      </c>
      <c r="P110" s="29">
        <f t="shared" si="4"/>
        <v>115.5</v>
      </c>
      <c r="Q110" s="29">
        <f t="shared" si="4"/>
        <v>213.2</v>
      </c>
      <c r="R110" s="29">
        <f t="shared" si="4"/>
        <v>65.1</v>
      </c>
      <c r="S110" s="29" t="e">
        <f t="shared" si="4"/>
        <v>#VALUE!</v>
      </c>
      <c r="T110" s="29" t="e">
        <f t="shared" si="4"/>
        <v>#VALUE!</v>
      </c>
      <c r="U110" s="29">
        <f t="shared" si="4"/>
        <v>0</v>
      </c>
      <c r="V110" s="29">
        <f t="shared" si="4"/>
        <v>0</v>
      </c>
      <c r="W110" s="29">
        <f t="shared" si="4"/>
        <v>0</v>
      </c>
      <c r="X110" s="29">
        <f t="shared" si="4"/>
        <v>0</v>
      </c>
      <c r="Y110" s="29">
        <f t="shared" si="4"/>
        <v>0</v>
      </c>
      <c r="Z110" s="29">
        <f t="shared" si="4"/>
        <v>0</v>
      </c>
      <c r="AA110" s="29">
        <f t="shared" si="4"/>
        <v>0</v>
      </c>
      <c r="AB110" s="29">
        <f t="shared" si="4"/>
        <v>0</v>
      </c>
      <c r="AC110" s="29">
        <f t="shared" si="4"/>
        <v>0</v>
      </c>
      <c r="AD110" s="29">
        <f t="shared" si="4"/>
        <v>0</v>
      </c>
      <c r="AE110" s="29">
        <f t="shared" si="4"/>
        <v>0</v>
      </c>
      <c r="AF110" s="29">
        <f t="shared" si="4"/>
        <v>0</v>
      </c>
      <c r="AG110" s="29">
        <f t="shared" si="4"/>
        <v>0</v>
      </c>
      <c r="AH110" s="29">
        <f t="shared" si="4"/>
        <v>0</v>
      </c>
      <c r="AI110" s="29">
        <f t="shared" si="4"/>
        <v>0</v>
      </c>
      <c r="AJ110" s="29">
        <f t="shared" si="4"/>
        <v>0</v>
      </c>
      <c r="AK110" s="29">
        <f t="shared" si="4"/>
        <v>0</v>
      </c>
      <c r="AL110" s="29">
        <f t="shared" si="4"/>
        <v>0</v>
      </c>
      <c r="AM110" s="29">
        <f t="shared" si="4"/>
        <v>0</v>
      </c>
      <c r="AN110" s="29">
        <f t="shared" si="4"/>
        <v>0</v>
      </c>
      <c r="AO110" s="29">
        <f t="shared" si="4"/>
        <v>29062.33</v>
      </c>
      <c r="AP110" s="119" t="e">
        <f t="shared" si="4"/>
        <v>#REF!</v>
      </c>
    </row>
    <row r="111" ht="12.75">
      <c r="F111" s="115"/>
    </row>
    <row r="112" spans="1:42" ht="12.75">
      <c r="A112" s="179" t="s">
        <v>40</v>
      </c>
      <c r="B112" s="180"/>
      <c r="C112" s="180"/>
      <c r="D112" s="180"/>
      <c r="E112" s="180"/>
      <c r="F112" s="180"/>
      <c r="G112" s="180"/>
      <c r="AO112" s="45"/>
      <c r="AP112" s="37"/>
    </row>
    <row r="113" spans="6:7" ht="12.75">
      <c r="F113" s="115"/>
      <c r="G113" s="116"/>
    </row>
    <row r="114" spans="6:42" ht="12.75">
      <c r="F114" s="115"/>
      <c r="G114" s="117"/>
      <c r="AO114" s="28"/>
      <c r="AP114" s="28"/>
    </row>
    <row r="115" spans="6:7" ht="12.75">
      <c r="F115" s="115"/>
      <c r="G115" s="116"/>
    </row>
    <row r="116" spans="6:42" ht="12.75">
      <c r="F116" s="115"/>
      <c r="G116" s="117"/>
      <c r="AO116" s="28"/>
      <c r="AP116" s="28"/>
    </row>
    <row r="117" spans="6:7" ht="12.75">
      <c r="F117" s="115"/>
      <c r="G117" s="116"/>
    </row>
    <row r="118" spans="6:7" ht="12.75">
      <c r="F118" s="115"/>
      <c r="G118" s="116"/>
    </row>
    <row r="119" spans="6:7" ht="12.75">
      <c r="F119" s="115"/>
      <c r="G119" s="116"/>
    </row>
    <row r="120" spans="6:7" ht="12.75">
      <c r="F120" s="115"/>
      <c r="G120" s="116"/>
    </row>
    <row r="121" spans="6:7" ht="12.75">
      <c r="F121" s="115"/>
      <c r="G121" s="116"/>
    </row>
    <row r="122" spans="6:7" ht="12.75">
      <c r="F122" s="115"/>
      <c r="G122" s="116"/>
    </row>
    <row r="123" spans="6:7" ht="12.75">
      <c r="F123" s="115"/>
      <c r="G123" s="116"/>
    </row>
    <row r="124" spans="6:7" ht="12.75">
      <c r="F124" s="115"/>
      <c r="G124" s="116"/>
    </row>
    <row r="125" spans="6:7" ht="12.75">
      <c r="F125" s="115"/>
      <c r="G125" s="116"/>
    </row>
    <row r="126" spans="6:7" ht="12.75">
      <c r="F126" s="115"/>
      <c r="G126" s="116"/>
    </row>
    <row r="127" spans="6:7" ht="12.75">
      <c r="F127" s="115"/>
      <c r="G127" s="116"/>
    </row>
    <row r="128" spans="6:7" ht="12.75">
      <c r="F128" s="115"/>
      <c r="G128" s="116"/>
    </row>
    <row r="129" spans="6:7" ht="12.75">
      <c r="F129" s="115"/>
      <c r="G129" s="116"/>
    </row>
    <row r="130" spans="6:7" ht="12.75">
      <c r="F130" s="115"/>
      <c r="G130" s="116"/>
    </row>
    <row r="131" spans="6:7" ht="12.75">
      <c r="F131" s="115"/>
      <c r="G131" s="116"/>
    </row>
    <row r="132" spans="6:7" ht="12.75">
      <c r="F132" s="115"/>
      <c r="G132" s="116"/>
    </row>
    <row r="133" spans="6:7" ht="12.75">
      <c r="F133" s="115"/>
      <c r="G133" s="116"/>
    </row>
    <row r="134" spans="6:7" ht="12.75">
      <c r="F134" s="115"/>
      <c r="G134" s="116"/>
    </row>
    <row r="135" spans="6:7" ht="12.75">
      <c r="F135" s="115"/>
      <c r="G135" s="116"/>
    </row>
    <row r="136" spans="6:7" ht="12.75">
      <c r="F136" s="115"/>
      <c r="G136" s="116"/>
    </row>
    <row r="137" spans="6:7" ht="12.75">
      <c r="F137" s="115"/>
      <c r="G137" s="116"/>
    </row>
    <row r="138" spans="6:7" ht="12.75">
      <c r="F138" s="115"/>
      <c r="G138" s="116"/>
    </row>
    <row r="139" spans="6:7" ht="12.75">
      <c r="F139" s="115"/>
      <c r="G139" s="116"/>
    </row>
    <row r="140" spans="6:7" ht="12.75">
      <c r="F140" s="115"/>
      <c r="G140" s="116"/>
    </row>
    <row r="141" spans="6:7" ht="12.75">
      <c r="F141" s="115"/>
      <c r="G141" s="116"/>
    </row>
    <row r="142" spans="5:7" ht="12.75">
      <c r="E142" s="2" t="s">
        <v>133</v>
      </c>
      <c r="F142" s="115"/>
      <c r="G142" s="116"/>
    </row>
    <row r="143" spans="6:7" ht="12.75">
      <c r="F143" s="115"/>
      <c r="G143" s="116"/>
    </row>
    <row r="144" spans="6:7" ht="12.75">
      <c r="F144" s="115"/>
      <c r="G144" s="116"/>
    </row>
    <row r="145" spans="6:7" ht="12.75">
      <c r="F145" s="115"/>
      <c r="G145" s="116"/>
    </row>
    <row r="146" spans="6:7" ht="12.75">
      <c r="F146" s="115"/>
      <c r="G146" s="116"/>
    </row>
    <row r="147" spans="6:7" ht="12.75">
      <c r="F147" s="115"/>
      <c r="G147" s="116"/>
    </row>
    <row r="148" spans="6:7" ht="12.75">
      <c r="F148" s="115"/>
      <c r="G148" s="116"/>
    </row>
    <row r="149" spans="6:7" ht="12.75">
      <c r="F149" s="115"/>
      <c r="G149" s="116"/>
    </row>
    <row r="150" spans="6:7" ht="12.75">
      <c r="F150" s="115"/>
      <c r="G150" s="116"/>
    </row>
    <row r="151" spans="6:7" ht="12.75">
      <c r="F151" s="115"/>
      <c r="G151" s="116"/>
    </row>
    <row r="152" spans="6:7" ht="12.75">
      <c r="F152" s="115"/>
      <c r="G152" s="116"/>
    </row>
    <row r="153" spans="6:7" ht="12.75">
      <c r="F153" s="115"/>
      <c r="G153" s="116"/>
    </row>
    <row r="154" spans="6:7" ht="12.75">
      <c r="F154" s="115"/>
      <c r="G154" s="116"/>
    </row>
    <row r="155" spans="6:7" ht="12.75">
      <c r="F155" s="115"/>
      <c r="G155" s="116"/>
    </row>
    <row r="156" spans="6:7" ht="12.75">
      <c r="F156" s="115"/>
      <c r="G156" s="116"/>
    </row>
    <row r="157" spans="6:7" ht="12.75">
      <c r="F157" s="115"/>
      <c r="G157" s="116"/>
    </row>
    <row r="158" spans="6:7" ht="12.75">
      <c r="F158" s="115"/>
      <c r="G158" s="116"/>
    </row>
    <row r="159" spans="6:7" ht="12.75">
      <c r="F159" s="115"/>
      <c r="G159" s="116"/>
    </row>
    <row r="160" spans="6:7" ht="12.75">
      <c r="F160" s="115"/>
      <c r="G160" s="116"/>
    </row>
    <row r="161" spans="6:7" ht="12.75">
      <c r="F161" s="115"/>
      <c r="G161" s="116"/>
    </row>
    <row r="162" spans="6:7" ht="12.75">
      <c r="F162" s="115"/>
      <c r="G162" s="116"/>
    </row>
    <row r="163" spans="6:7" ht="12.75">
      <c r="F163" s="115"/>
      <c r="G163" s="116"/>
    </row>
    <row r="164" spans="6:7" ht="12.75">
      <c r="F164" s="115"/>
      <c r="G164" s="116"/>
    </row>
    <row r="165" spans="6:7" ht="12.75">
      <c r="F165" s="115"/>
      <c r="G165" s="116"/>
    </row>
    <row r="166" spans="6:7" ht="12.75">
      <c r="F166" s="115"/>
      <c r="G166" s="116"/>
    </row>
    <row r="167" spans="6:7" ht="12.75">
      <c r="F167" s="115"/>
      <c r="G167" s="116"/>
    </row>
    <row r="168" spans="6:7" ht="12.75">
      <c r="F168" s="115"/>
      <c r="G168" s="116"/>
    </row>
    <row r="169" spans="6:7" ht="12.75">
      <c r="F169" s="115"/>
      <c r="G169" s="116"/>
    </row>
    <row r="170" spans="6:7" ht="12.75">
      <c r="F170" s="115"/>
      <c r="G170" s="116"/>
    </row>
    <row r="171" spans="6:7" ht="12.75">
      <c r="F171" s="115"/>
      <c r="G171" s="116"/>
    </row>
    <row r="172" spans="6:7" ht="12.75">
      <c r="F172" s="115"/>
      <c r="G172" s="116"/>
    </row>
  </sheetData>
  <mergeCells count="8">
    <mergeCell ref="E1:G1"/>
    <mergeCell ref="E2:G2"/>
    <mergeCell ref="E3:G3"/>
    <mergeCell ref="E4:G4"/>
    <mergeCell ref="A6:G6"/>
    <mergeCell ref="A9:D9"/>
    <mergeCell ref="A110:E110"/>
    <mergeCell ref="A112:G112"/>
  </mergeCell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cp:lastPrinted>2015-06-16T08:45:34Z</cp:lastPrinted>
  <dcterms:created xsi:type="dcterms:W3CDTF">2008-09-22T07:19:49Z</dcterms:created>
  <dcterms:modified xsi:type="dcterms:W3CDTF">2015-07-23T12:17:53Z</dcterms:modified>
  <cp:category/>
  <cp:version/>
  <cp:contentType/>
  <cp:contentStatus/>
</cp:coreProperties>
</file>